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_Postupci\_Postupci_ARHIVA\2022\2022-11_ Potrošni materijal G1_G2\3. Izvršenje\2_Izmjena cijena\"/>
    </mc:Choice>
  </mc:AlternateContent>
  <xr:revisionPtr revIDLastSave="0" documentId="13_ncr:1_{70E4075F-2861-414A-9212-286BADC055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1 - veljača 2025." sheetId="30" r:id="rId1"/>
    <sheet name="G1 - siječanj 2025." sheetId="29" r:id="rId2"/>
    <sheet name="G1 - prosinac 2024." sheetId="28" r:id="rId3"/>
    <sheet name="G1 - studeni 2024." sheetId="27" r:id="rId4"/>
    <sheet name="G1 - listopad 2024." sheetId="26" r:id="rId5"/>
    <sheet name="G1 - rujan 2024." sheetId="25" r:id="rId6"/>
    <sheet name="G1 - kolovoz 2024." sheetId="24" r:id="rId7"/>
    <sheet name="G1 - srpanj 2024." sheetId="23" r:id="rId8"/>
    <sheet name="G1 - lipanj 2024." sheetId="22" r:id="rId9"/>
    <sheet name="G1 - svibanj 2024." sheetId="21" r:id="rId10"/>
    <sheet name="G1 - travanj 2024." sheetId="20" r:id="rId11"/>
    <sheet name="G1 - ožujak 2024." sheetId="19" r:id="rId12"/>
    <sheet name="G1 - veljača 2024." sheetId="18" r:id="rId13"/>
    <sheet name="G1 - siječanj 2024." sheetId="17" r:id="rId14"/>
    <sheet name="G1 - prosinac 2023. " sheetId="16" r:id="rId15"/>
    <sheet name="G1 - studeni 2023." sheetId="15" r:id="rId16"/>
    <sheet name="G1 - listopad 2023." sheetId="14" r:id="rId17"/>
    <sheet name="G1 - rujan 2023." sheetId="13" r:id="rId18"/>
    <sheet name="G1 - kolovoz 2023." sheetId="12" r:id="rId19"/>
    <sheet name="G1 - Srpanj 2023." sheetId="11" r:id="rId20"/>
    <sheet name="G1 - Lipanj 2023." sheetId="9" r:id="rId21"/>
    <sheet name="G1 - Svibanj 2023." sheetId="8" r:id="rId22"/>
    <sheet name="G1 - Travanj 2023." sheetId="7" r:id="rId23"/>
    <sheet name="G1 - Ožujak 2023." sheetId="6" r:id="rId24"/>
    <sheet name="G1 - veljača 2023." sheetId="5" r:id="rId25"/>
    <sheet name="G1 - Siječanj 2023." sheetId="2" r:id="rId26"/>
    <sheet name="G1 - Prosinac 2022." sheetId="4" r:id="rId27"/>
    <sheet name="G1 - Studeni 2022." sheetId="3" r:id="rId28"/>
    <sheet name="G1 - početna cijena" sheetId="1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30" l="1"/>
  <c r="L17" i="30" s="1"/>
  <c r="J16" i="30"/>
  <c r="L16" i="30" s="1"/>
  <c r="J15" i="30"/>
  <c r="L15" i="30" s="1"/>
  <c r="J14" i="30"/>
  <c r="L14" i="30" s="1"/>
  <c r="J13" i="30"/>
  <c r="L13" i="30" s="1"/>
  <c r="J12" i="30"/>
  <c r="L12" i="30" s="1"/>
  <c r="J11" i="30"/>
  <c r="L11" i="30" s="1"/>
  <c r="J17" i="29"/>
  <c r="L17" i="29" s="1"/>
  <c r="J16" i="29"/>
  <c r="L16" i="29" s="1"/>
  <c r="J15" i="29"/>
  <c r="L15" i="29" s="1"/>
  <c r="J14" i="29"/>
  <c r="L14" i="29" s="1"/>
  <c r="J13" i="29"/>
  <c r="L13" i="29" s="1"/>
  <c r="J12" i="29"/>
  <c r="L12" i="29" s="1"/>
  <c r="J11" i="29"/>
  <c r="L11" i="29" s="1"/>
  <c r="J17" i="28" l="1"/>
  <c r="L17" i="28" s="1"/>
  <c r="J16" i="28"/>
  <c r="L16" i="28" s="1"/>
  <c r="J15" i="28"/>
  <c r="L15" i="28" s="1"/>
  <c r="J14" i="28"/>
  <c r="L14" i="28" s="1"/>
  <c r="J13" i="28"/>
  <c r="L13" i="28" s="1"/>
  <c r="J12" i="28"/>
  <c r="L12" i="28" s="1"/>
  <c r="J11" i="28"/>
  <c r="L11" i="28" s="1"/>
  <c r="J17" i="27"/>
  <c r="L17" i="27" s="1"/>
  <c r="J16" i="27"/>
  <c r="L16" i="27" s="1"/>
  <c r="J15" i="27"/>
  <c r="L15" i="27" s="1"/>
  <c r="J14" i="27"/>
  <c r="L14" i="27" s="1"/>
  <c r="J13" i="27"/>
  <c r="L13" i="27" s="1"/>
  <c r="J12" i="27"/>
  <c r="L12" i="27" s="1"/>
  <c r="J11" i="27"/>
  <c r="L11" i="27" s="1"/>
  <c r="J17" i="26"/>
  <c r="L17" i="26" s="1"/>
  <c r="J16" i="26"/>
  <c r="L16" i="26" s="1"/>
  <c r="J15" i="26"/>
  <c r="L15" i="26" s="1"/>
  <c r="J14" i="26"/>
  <c r="L14" i="26" s="1"/>
  <c r="J13" i="26"/>
  <c r="L13" i="26" s="1"/>
  <c r="J12" i="26"/>
  <c r="L12" i="26" s="1"/>
  <c r="J11" i="26"/>
  <c r="L11" i="26" s="1"/>
  <c r="J17" i="25"/>
  <c r="L17" i="25" s="1"/>
  <c r="J16" i="25"/>
  <c r="L16" i="25" s="1"/>
  <c r="J15" i="25"/>
  <c r="L15" i="25" s="1"/>
  <c r="J14" i="25"/>
  <c r="L14" i="25" s="1"/>
  <c r="J13" i="25"/>
  <c r="L13" i="25" s="1"/>
  <c r="J12" i="25"/>
  <c r="L12" i="25" s="1"/>
  <c r="J11" i="25"/>
  <c r="L11" i="25" s="1"/>
  <c r="J17" i="24"/>
  <c r="L17" i="24" s="1"/>
  <c r="J16" i="24"/>
  <c r="L16" i="24" s="1"/>
  <c r="J15" i="24"/>
  <c r="L15" i="24" s="1"/>
  <c r="J14" i="24"/>
  <c r="L14" i="24" s="1"/>
  <c r="J13" i="24"/>
  <c r="L13" i="24" s="1"/>
  <c r="J12" i="24"/>
  <c r="L12" i="24" s="1"/>
  <c r="J11" i="24"/>
  <c r="L11" i="24" s="1"/>
  <c r="J17" i="23"/>
  <c r="L17" i="23" s="1"/>
  <c r="J16" i="23"/>
  <c r="L16" i="23" s="1"/>
  <c r="J15" i="23"/>
  <c r="L15" i="23" s="1"/>
  <c r="J14" i="23"/>
  <c r="L14" i="23" s="1"/>
  <c r="J13" i="23"/>
  <c r="L13" i="23" s="1"/>
  <c r="J12" i="23"/>
  <c r="L12" i="23" s="1"/>
  <c r="J11" i="23"/>
  <c r="L11" i="23" s="1"/>
  <c r="J17" i="22"/>
  <c r="L17" i="22" s="1"/>
  <c r="J16" i="22"/>
  <c r="L16" i="22" s="1"/>
  <c r="J15" i="22"/>
  <c r="L15" i="22" s="1"/>
  <c r="J14" i="22"/>
  <c r="L14" i="22" s="1"/>
  <c r="J13" i="22"/>
  <c r="L13" i="22" s="1"/>
  <c r="J12" i="22"/>
  <c r="L12" i="22" s="1"/>
  <c r="J11" i="22"/>
  <c r="L11" i="22" s="1"/>
  <c r="J17" i="21"/>
  <c r="L17" i="21" s="1"/>
  <c r="J16" i="21"/>
  <c r="L16" i="21" s="1"/>
  <c r="J15" i="21"/>
  <c r="L15" i="21" s="1"/>
  <c r="J14" i="21"/>
  <c r="L14" i="21" s="1"/>
  <c r="J13" i="21"/>
  <c r="L13" i="21" s="1"/>
  <c r="J12" i="21"/>
  <c r="L12" i="21" s="1"/>
  <c r="J11" i="21"/>
  <c r="L11" i="21" s="1"/>
  <c r="J17" i="20"/>
  <c r="L17" i="20" s="1"/>
  <c r="J16" i="20"/>
  <c r="L16" i="20" s="1"/>
  <c r="J15" i="20"/>
  <c r="L15" i="20" s="1"/>
  <c r="J14" i="20"/>
  <c r="L14" i="20" s="1"/>
  <c r="J13" i="20"/>
  <c r="L13" i="20" s="1"/>
  <c r="J12" i="20"/>
  <c r="L12" i="20" s="1"/>
  <c r="J11" i="20"/>
  <c r="L11" i="20" s="1"/>
  <c r="J17" i="19"/>
  <c r="L17" i="19" s="1"/>
  <c r="J16" i="19"/>
  <c r="L16" i="19" s="1"/>
  <c r="J15" i="19"/>
  <c r="L15" i="19" s="1"/>
  <c r="J14" i="19"/>
  <c r="L14" i="19" s="1"/>
  <c r="J13" i="19"/>
  <c r="L13" i="19" s="1"/>
  <c r="J12" i="19"/>
  <c r="L12" i="19" s="1"/>
  <c r="J11" i="19"/>
  <c r="L11" i="19" s="1"/>
  <c r="J17" i="18"/>
  <c r="L17" i="18" s="1"/>
  <c r="J16" i="18"/>
  <c r="L16" i="18" s="1"/>
  <c r="J15" i="18"/>
  <c r="L15" i="18" s="1"/>
  <c r="J14" i="18"/>
  <c r="L14" i="18" s="1"/>
  <c r="J13" i="18"/>
  <c r="L13" i="18" s="1"/>
  <c r="J12" i="18"/>
  <c r="L12" i="18" s="1"/>
  <c r="J11" i="18"/>
  <c r="L11" i="18" s="1"/>
  <c r="J17" i="17"/>
  <c r="L17" i="17" s="1"/>
  <c r="J16" i="17"/>
  <c r="L16" i="17" s="1"/>
  <c r="J15" i="17"/>
  <c r="L15" i="17" s="1"/>
  <c r="J14" i="17"/>
  <c r="L14" i="17" s="1"/>
  <c r="L13" i="17"/>
  <c r="J13" i="17"/>
  <c r="J12" i="17"/>
  <c r="L12" i="17" s="1"/>
  <c r="J11" i="17"/>
  <c r="L11" i="17" s="1"/>
  <c r="J17" i="16"/>
  <c r="L17" i="16" s="1"/>
  <c r="J16" i="16"/>
  <c r="L16" i="16" s="1"/>
  <c r="J15" i="16"/>
  <c r="L15" i="16" s="1"/>
  <c r="J14" i="16"/>
  <c r="L14" i="16" s="1"/>
  <c r="J13" i="16"/>
  <c r="L13" i="16" s="1"/>
  <c r="J12" i="16"/>
  <c r="L12" i="16" s="1"/>
  <c r="J11" i="16"/>
  <c r="L11" i="16" s="1"/>
  <c r="J17" i="15"/>
  <c r="L17" i="15" s="1"/>
  <c r="J16" i="15"/>
  <c r="L16" i="15" s="1"/>
  <c r="J15" i="15"/>
  <c r="L15" i="15" s="1"/>
  <c r="J14" i="15"/>
  <c r="L14" i="15" s="1"/>
  <c r="J13" i="15"/>
  <c r="L13" i="15" s="1"/>
  <c r="J12" i="15"/>
  <c r="L12" i="15" s="1"/>
  <c r="J11" i="15"/>
  <c r="L11" i="15" s="1"/>
  <c r="J17" i="14"/>
  <c r="L17" i="14" s="1"/>
  <c r="J16" i="14"/>
  <c r="L16" i="14" s="1"/>
  <c r="J15" i="14"/>
  <c r="L15" i="14" s="1"/>
  <c r="J14" i="14"/>
  <c r="L14" i="14" s="1"/>
  <c r="J13" i="14"/>
  <c r="L13" i="14" s="1"/>
  <c r="J12" i="14"/>
  <c r="L12" i="14" s="1"/>
  <c r="J11" i="14"/>
  <c r="L11" i="14" s="1"/>
  <c r="J17" i="13"/>
  <c r="J16" i="13"/>
  <c r="J15" i="13"/>
  <c r="J14" i="13"/>
  <c r="J13" i="13"/>
  <c r="L13" i="13" s="1"/>
  <c r="J12" i="13"/>
  <c r="L12" i="13" s="1"/>
  <c r="J11" i="13"/>
  <c r="L17" i="13"/>
  <c r="L16" i="13"/>
  <c r="L15" i="13"/>
  <c r="L14" i="13"/>
  <c r="L11" i="13"/>
  <c r="L17" i="12"/>
  <c r="L16" i="12"/>
  <c r="L15" i="12"/>
  <c r="L14" i="12"/>
  <c r="L13" i="12"/>
  <c r="L12" i="12"/>
  <c r="L11" i="12"/>
  <c r="L17" i="11" l="1"/>
  <c r="J15" i="11"/>
  <c r="L15" i="11" s="1"/>
  <c r="L14" i="11"/>
  <c r="L11" i="11"/>
  <c r="L16" i="11"/>
  <c r="J13" i="11"/>
  <c r="L13" i="11" s="1"/>
  <c r="J12" i="11"/>
  <c r="L12" i="11" s="1"/>
  <c r="L17" i="9" l="1"/>
  <c r="L16" i="9"/>
  <c r="L15" i="9"/>
  <c r="L14" i="9"/>
  <c r="L13" i="9"/>
  <c r="L12" i="9"/>
  <c r="L11" i="9"/>
  <c r="L17" i="8"/>
  <c r="L16" i="8"/>
  <c r="L15" i="8"/>
  <c r="L14" i="8"/>
  <c r="L13" i="8"/>
  <c r="L12" i="8"/>
  <c r="L11" i="8"/>
  <c r="L17" i="7"/>
  <c r="L16" i="7"/>
  <c r="L15" i="7"/>
  <c r="L14" i="7"/>
  <c r="L13" i="7"/>
  <c r="L12" i="7"/>
  <c r="L11" i="7"/>
  <c r="L17" i="6"/>
  <c r="L16" i="6"/>
  <c r="L15" i="6"/>
  <c r="L14" i="6"/>
  <c r="L13" i="6"/>
  <c r="L12" i="6"/>
  <c r="L11" i="6"/>
  <c r="L17" i="5"/>
  <c r="L16" i="5"/>
  <c r="L15" i="5"/>
  <c r="L14" i="5"/>
  <c r="L13" i="5"/>
  <c r="L12" i="5"/>
  <c r="L11" i="5"/>
  <c r="L17" i="4"/>
  <c r="L16" i="4"/>
  <c r="L15" i="4"/>
  <c r="L14" i="4"/>
  <c r="L13" i="4"/>
  <c r="L12" i="4"/>
  <c r="L11" i="4"/>
  <c r="L17" i="3"/>
  <c r="L16" i="3"/>
  <c r="L15" i="3"/>
  <c r="L14" i="3"/>
  <c r="L13" i="3"/>
  <c r="L12" i="3"/>
  <c r="L11" i="3"/>
  <c r="L17" i="2"/>
  <c r="L16" i="2"/>
  <c r="L15" i="2"/>
  <c r="L14" i="2"/>
  <c r="L13" i="2"/>
  <c r="L12" i="2"/>
  <c r="L11" i="2"/>
  <c r="L12" i="1"/>
  <c r="L16" i="1"/>
  <c r="L17" i="1"/>
  <c r="L15" i="1"/>
  <c r="L13" i="1"/>
  <c r="L14" i="1"/>
  <c r="L11" i="1"/>
</calcChain>
</file>

<file path=xl/sharedStrings.xml><?xml version="1.0" encoding="utf-8"?>
<sst xmlns="http://schemas.openxmlformats.org/spreadsheetml/2006/main" count="1943" uniqueCount="91">
  <si>
    <t>Red.br.</t>
  </si>
  <si>
    <t>Naziv stavke</t>
  </si>
  <si>
    <t>Jedinica mjere</t>
  </si>
  <si>
    <t>Ponuđeni proizvod</t>
  </si>
  <si>
    <t>Naziv proizvoda</t>
  </si>
  <si>
    <t>1.</t>
  </si>
  <si>
    <t>Toaletni papir u roli</t>
  </si>
  <si>
    <t>pakiranje</t>
  </si>
  <si>
    <t>2.</t>
  </si>
  <si>
    <t>rola</t>
  </si>
  <si>
    <t>3.</t>
  </si>
  <si>
    <t>4.</t>
  </si>
  <si>
    <t xml:space="preserve">Ručnici, papirnati, u roli, dvoslojni </t>
  </si>
  <si>
    <t>5.</t>
  </si>
  <si>
    <r>
      <t>Toaletni papir u listićima</t>
    </r>
    <r>
      <rPr>
        <b/>
        <sz val="10"/>
        <rFont val="Arial"/>
        <family val="2"/>
        <charset val="238"/>
      </rPr>
      <t xml:space="preserve"> </t>
    </r>
  </si>
  <si>
    <t>omot</t>
  </si>
  <si>
    <t>6.</t>
  </si>
  <si>
    <t xml:space="preserve">Salvete, jednoslojne </t>
  </si>
  <si>
    <t>7.</t>
  </si>
  <si>
    <t>Salvete, dvoslojne</t>
  </si>
  <si>
    <t xml:space="preserve">Toaletni papir u jumbo roli, 180 m </t>
  </si>
  <si>
    <t xml:space="preserve">Toaletni papir u jumbo roli, 400 m </t>
  </si>
  <si>
    <t>Naručivanje ugovorenih proizvoda</t>
  </si>
  <si>
    <t>Pakiranje ponuđenog proizvoda</t>
  </si>
  <si>
    <t>Jedinična cijena ponuđenog pakiranja, kn bez PDV-a</t>
  </si>
  <si>
    <t>Potrebna količina (ispunjava korisnik)</t>
  </si>
  <si>
    <t>Ukupno kn, bez PDV-a</t>
  </si>
  <si>
    <t>Fotografija ponuđenog proizvoda</t>
  </si>
  <si>
    <t>Naziv proizvođača ponuđenog proizvoda/naziv robne marke proizvoda i naziv trgovca koji stavlja proizvod na tržište</t>
  </si>
  <si>
    <t xml:space="preserve">Katalog ponuđenih proizvoda  Grupa 1 - Papirna konfekcija (toaletni papir, papirnati ručnici i salvete) </t>
  </si>
  <si>
    <t>pakiranje 10/1</t>
  </si>
  <si>
    <t>pakiranje 12/1</t>
  </si>
  <si>
    <t>pakiranje 6/1</t>
  </si>
  <si>
    <t>pakiranje 2/1</t>
  </si>
  <si>
    <t>omot 100/1</t>
  </si>
  <si>
    <t>omot 50/1</t>
  </si>
  <si>
    <t>Središnji državni ured za središnju javnu nabavu</t>
  </si>
  <si>
    <t xml:space="preserve">Republika Hrvatska </t>
  </si>
  <si>
    <t>Okvirni sporazum broj 11-2022-1</t>
  </si>
  <si>
    <t xml:space="preserve">Toaletni papir u roli, 100% celuloza, dvoslojni, gramatura  2x16 g/m², visina role 9 cm, dužina role 18 m, 10 rola u pakiranju </t>
  </si>
  <si>
    <t>Toaletni papir dvoslojni u roli</t>
  </si>
  <si>
    <r>
      <t>Toaletni papir u jumbo roli,  od 100% celuloze, dvoslojni, gramatura 2x15.5 g/m²,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visina role 9 cm, dužina role 171 m, 12 rola u pakiranju</t>
    </r>
  </si>
  <si>
    <t>Jedinična cijena stavke Kn</t>
  </si>
  <si>
    <t xml:space="preserve">Toaletni papir  dvoslojni  u jumbo roli </t>
  </si>
  <si>
    <t>Toaletni papir u jumbo roli, od 100% celuloze, dvoslojni, gramatura  2x15,5 g/m², visina role 9 cm, dužina role 380 m, 6 rola u pakiranju</t>
  </si>
  <si>
    <t xml:space="preserve">Papirnati ručnici u roli,100% celuloza, dvoslojni, gramatura  2x17,5 g/m²,  visina role 21 cm, dužina role 10,50 m,  2 role u pakiranju </t>
  </si>
  <si>
    <t xml:space="preserve">Papirnati ručnici dvoslojni u roli </t>
  </si>
  <si>
    <r>
      <t>Toaletni jednoslojni  složivi listići</t>
    </r>
    <r>
      <rPr>
        <sz val="10"/>
        <rFont val="Arial"/>
        <family val="2"/>
        <charset val="238"/>
      </rPr>
      <t>, gramatura 30 g/m², dimenzija 11 x 16 cm, 100 listića u jednom omotu</t>
    </r>
  </si>
  <si>
    <t xml:space="preserve">Toaletni papir u listićima </t>
  </si>
  <si>
    <t>Salvete, od 100% celuloze, bijele,  jednoslojne, gramatura  19 g/m², dimenzija 33 cm x 33 cm, 100 salveta u jednom omotu</t>
  </si>
  <si>
    <t>Salvete  papirnate  jednoslojne</t>
  </si>
  <si>
    <t>CUP UP d.o.o./Toilet paper 100% cellulose</t>
  </si>
  <si>
    <t>CUP UP d.o.o./Paper towels 100% cellulose</t>
  </si>
  <si>
    <t>CUP UP d.o.o./Nord</t>
  </si>
  <si>
    <t>Salvete, od 100% celuloze, raznih boja, dvoslojne, gramatura 2x16 g/m², dimenzija 33 cm x 33 cm, 50 salveta u jednom omotu</t>
  </si>
  <si>
    <t>Salvete  papirnate  dvoslojne</t>
  </si>
  <si>
    <t>Tehnička specifikacija ponuđenog proizvoda</t>
  </si>
  <si>
    <t>transportno pakiranje 100 omota u kutiji</t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</si>
  <si>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SIJEČANJ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</si>
  <si>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STUDENI 2022.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</si>
  <si>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PROSINAC 2022.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</si>
  <si>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VELJAČA 2023.</t>
    </r>
  </si>
  <si>
    <t>Jedinična cijena stavke EUR</t>
  </si>
  <si>
    <t>Jedinična cijena ponuđenog pakiranja, EUR bez PDV-a</t>
  </si>
  <si>
    <t>Ukupno EUR, bez PDV-a</t>
  </si>
  <si>
    <r>
      <t>Toaletni dvoslojni  složivi listići</t>
    </r>
    <r>
      <rPr>
        <sz val="10"/>
        <rFont val="Arial"/>
        <family val="2"/>
        <charset val="238"/>
      </rPr>
      <t>, gramatura 2 X 15 g/m², dimenzija 11 x 16,5 cm, 200 listića u jednom omotu</t>
    </r>
  </si>
  <si>
    <t>transportno pakiranje 30 omota u kutiji</t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</si>
  <si>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OŽUJAK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</si>
  <si>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TRAVANJ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</si>
  <si>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SVIBANJ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</si>
  <si>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LIPANJ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</si>
  <si>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SRPANJ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</si>
  <si>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KOLOVOZ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</si>
  <si>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RUJAN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</si>
  <si>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LISTOPAD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</si>
  <si>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STUDENI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</si>
  <si>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PROSINAC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</si>
  <si>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SIJEČANJ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</si>
  <si>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VELJAČA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</si>
  <si>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OŽUJAK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</si>
  <si>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TRAVANJ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</si>
  <si>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SVIBANJ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</si>
  <si>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LIPANJ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</si>
  <si>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SRPANJ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</si>
  <si>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KOLOVOZ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</si>
  <si>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RUJAN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</si>
  <si>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LISTOPAD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</si>
  <si>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STUDENI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</si>
  <si>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PROSINAC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</si>
  <si>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SIJEČANJ 2025.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</si>
  <si>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VELJAČA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</si>
</sst>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8" tint="-0.249977111117893"/>
      <name val="Arial"/>
      <family val="2"/>
    </font>
    <font>
      <b/>
      <sz val="10"/>
      <color theme="8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2" fontId="2" fillId="0" borderId="5" xfId="0" applyNumberFormat="1" applyFont="1" applyBorder="1" applyAlignment="1">
      <alignment vertical="center"/>
    </xf>
    <xf numFmtId="1" fontId="6" fillId="0" borderId="2" xfId="0" applyNumberFormat="1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5" xfId="0" applyNumberFormat="1" applyFont="1" applyBorder="1" applyAlignment="1" applyProtection="1">
      <alignment horizontal="left" vertical="center" wrapText="1"/>
      <protection locked="0"/>
    </xf>
    <xf numFmtId="1" fontId="4" fillId="0" borderId="5" xfId="0" applyNumberFormat="1" applyFont="1" applyBorder="1" applyAlignment="1" applyProtection="1">
      <alignment horizontal="left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11" xfId="0" applyNumberFormat="1" applyFont="1" applyBorder="1" applyAlignment="1" applyProtection="1">
      <alignment horizontal="left" vertical="center" wrapText="1"/>
      <protection locked="0"/>
    </xf>
    <xf numFmtId="1" fontId="4" fillId="0" borderId="11" xfId="0" applyNumberFormat="1" applyFont="1" applyBorder="1" applyAlignment="1" applyProtection="1">
      <alignment horizontal="left" vertical="center" wrapText="1"/>
      <protection locked="0"/>
    </xf>
    <xf numFmtId="1" fontId="6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distributed" wrapText="1"/>
    </xf>
    <xf numFmtId="4" fontId="2" fillId="0" borderId="20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distributed" wrapText="1"/>
    </xf>
    <xf numFmtId="4" fontId="2" fillId="0" borderId="22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1" fontId="6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center" vertical="distributed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518F606F-646A-4965-8B9E-09D7EDC1D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1EFB8919-F7A9-4178-9B96-424982631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22E3A7BE-597E-4573-ADC1-FA1CD5304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8BE4FAB9-34D2-4855-B749-FBE66B4C7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4EFDD027-F0B3-459D-ADCE-1C2D96842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E446F032-822F-4E19-AACF-B9F6463A0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A028106B-D3B4-4BAA-8F0C-31CE93714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687888E6-9D63-406F-8972-11EFC79B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FEECF50A-D672-4980-B109-B01548C61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6A933824-8013-44A9-B9A7-1512B8B5B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166F6731-2FDB-4AE2-BE82-B08C31CF7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3BCE6485-5683-415D-9D0F-37210A7C0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30814043-8DCD-41B1-A897-D27AA5CDE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1237C4AE-5DF2-4F0D-968B-DD93E57F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B05361AF-7055-47DC-9390-5509AB15B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CEAA56BA-DAC4-4C2A-BC1B-93DD41797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30C4C4F1-F187-4CF5-9251-28C9C2A5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837873DE-95D2-493B-A8C9-10DE88C14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D7816D96-F6D6-4585-90DA-E61FCBB35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D371A0A5-4251-4145-9C4E-431C2FE72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8B7320E2-EE8F-4150-B670-F597D843F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12E05AE2-8B13-4277-B791-4D5FDC70C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51EAC3F2-A5DB-4E66-B29F-D323D61D3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7052611A-A865-48A6-B581-0B894A3FA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47C6D298-A45A-4487-ABF3-96FBE2CA2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1D6A2907-BC0C-4E96-B7CC-25EBA5A07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46220478-1921-4309-8402-6E9CDF5C4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74ACAAB2-86C5-4192-BD2D-358DEBB1B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CEF6B601-BA77-464E-A9C9-59BB78A95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A0D8EA35-A716-4375-93C7-3C5015B40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97B0EB38-E692-4FFA-AFB3-74E69B740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250F2767-E608-4C02-8D29-7DB07C5AB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4046DD4F-578D-45C6-B547-32E7C67CB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7F2206BF-072D-4875-BE63-E76F07CC0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BEF07D91-333F-49F7-B9CB-E67B43BDA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F060E5BC-9F1D-4A1D-847A-FE13D27C6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319AC81E-9FB4-4888-B2B6-401F9EF4C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061AA2D7-7E1A-479A-8428-0DFE44D77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8DD75953-7BEA-4885-BCEA-D53CCBBDD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EE17D987-D318-4323-890E-C668444F5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8D03682E-02B2-437A-8FED-03DB4EFD9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AF95CA5C-EE62-4928-BA1A-08AC328ED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C1DC4929-5916-455F-A507-DE1A034C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F0E3EF0F-1030-4FFE-816C-711D8BB1E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5A3FAC0C-9FD1-4095-9027-ABFA5D6BF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F31273FD-D4BC-4290-9056-2A2F8ED39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68A00B18-DBB7-4E78-AA88-095EA4730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0E486191-12D8-443A-8F88-0E948EE06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50FB63BE-7755-479F-BDD3-EF5B5F9AF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7785032A-320E-4BE2-BB07-98550379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566B85EC-80AC-4455-B5B5-1D682DA7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ABACB498-5332-48A7-8C9E-BE331D814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FB71BA95-F636-4C56-9530-ABD0FF191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F2AC4F0B-F19B-480E-82D7-61D86664E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260ED8E1-3515-44F9-814D-8F5CF0B14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97B9B0FB-8FDC-486C-BFD7-B0653F44F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D42AA475-77C3-45E2-B0A1-58BED0731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D54E47B6-11A0-49D4-ABF8-E5BEC9787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B11337CB-08E3-4ED2-BD38-8577A034F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299E3336-0371-4B04-8511-DB2DA5BF7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6B340E0A-F702-4387-A304-6CB5970F2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2FDC52D5-8F70-4FE9-A283-3EF11C450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4F46DF2C-6C4C-4F94-B4E0-EA9B16C5F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14FEF4BB-B56B-49A8-AC33-5F31BB529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C28ABB79-C8FF-40C2-83FF-070063E43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3B9D5781-53CD-4BCD-8F6A-E32FF463B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79775F5C-2F21-4CF4-8A5D-D582E7A16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049DD5CD-1274-4C98-9F3D-77590FCBB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080F1697-937C-4BB3-8FDF-29ADD48BF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EF213E84-91C0-4E9A-B71A-63EA47A9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ABD698B1-CBE8-4F45-A333-DE9FD21D4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120D0EB7-FCA2-428B-9E6D-7DEFDB639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25BE29C7-5C16-4774-9FD0-6C65A9258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2722FEB9-EEFF-48D8-B46D-B1A40D9C8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E9CEB5ED-324E-4B6A-BC6D-BDD0EDD63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2B34066C-C8C3-4DFB-A5BE-27C59DA37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1E866553-4121-44AC-BCA4-18DBB83DF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FF3D45BB-10D9-4A12-8E88-D1DAE69D0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DEEE2011-A7D0-4D06-B840-4E990B4C3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8301A627-06B4-411E-99B9-4BAB52C5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9458A289-8A7A-43D6-903C-2B020B018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4CB9ED17-2D0D-4AC6-AF50-0AEF43ED5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B99B3059-F22B-4933-A6C5-DABF07A95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E87E747A-4121-40CA-9A09-031B61751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DE70C54B-E326-4793-A05E-6BDDE34B6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DAD48014-6C36-4F41-9EAA-38C567B3E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91F63E49-A901-41AB-BDEA-ADA81BBD4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6D2C65C3-6F38-4BEA-8809-DD57CD3A0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8817B8A4-4870-4233-80C8-B94AC6F4B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A5E008F4-BBE9-489A-AFB5-2B4905F6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83ECE924-23A5-4859-983E-643D0DE15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BD853E16-04FA-4DF6-BF98-1A99B04DB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01CDB602-F92C-4D34-867E-BD1859E27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9EA0FA9C-F6DD-4963-9C2C-0E2AA1A59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48E063F9-B712-4FB6-9453-F38AACAE6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058D4C12-B10B-465D-8E51-5B6999F17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AD1705F2-5E5D-496D-BCC4-1E5E81A97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9D6EA54B-AFB7-4CA3-830B-62065C1AF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E4982F18-1358-416D-9EC5-CFDA9ED1C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57A13CB4-4DA9-4E50-9A48-DC256D0D1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9629A41F-D1CE-4CB3-A385-D8CDAFE4D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8D57FC74-75DA-4B2D-963C-F8E85AE88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B6432AB8-1D95-4B0B-AB95-B78AB665E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872485A9-7DE3-4435-B4FF-A728F5540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1973C556-6FA8-4AFE-A751-A08039668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7AC7A380-04A0-44C4-A81B-AAA552B33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EEE14EC3-4151-4F26-B090-C0FB05E87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6B80E346-3DCA-4AFC-A6CF-D81BDED46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36532FC7-2DEA-4A7E-9EE2-0BE252B6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21F8C55A-7629-4EDF-94E3-7070BB546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CC3A4A16-D607-4BD8-A5D2-E2A4696AE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22DDF9F2-42E8-4014-994C-466BA1BF0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0ED80F25-7CEC-4094-BD60-3BF84F749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4A987BA9-8979-420D-9DA0-DE0895E51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355FDB8C-548A-4055-A873-4B1E3A142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FCFE986E-83A3-414F-AF4B-B6DB1753A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AD1C9E9E-44EC-4A9C-82E7-36F58EC73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A39AA513-527F-422A-9595-B370DAAE5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87BAFA78-D297-4F6E-AF44-608C07DF2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3D6B8A1F-12BC-459E-9BE2-83F29F97C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67B326B5-31E6-4C67-AE30-9248D707E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4D6A1552-B27C-457E-A04F-C24B20693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EE815F77-52CA-4732-ACEF-6C72B4D55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5CE0A0A2-F4F7-4892-8CA5-DAD14977C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BE0B05AF-86A7-44E4-8BF9-99B375E19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CE3AA40A-B9B7-0FFA-3520-27F4AC1E1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382EBC58-14ED-4BAD-BE09-2B71AC8E4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FCDB1256-7CD9-4C85-B7A0-0FF32377F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4E4AB89E-26F9-47B8-95D9-D4A7181ED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5193908F-9391-43CF-AA0F-5F6649511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9251B86F-658E-44B0-8FF2-3FF73A167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7579E874-99A9-4912-BDED-3BA696CC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28575</xdr:rowOff>
    </xdr:from>
    <xdr:to>
      <xdr:col>7</xdr:col>
      <xdr:colOff>1522933</xdr:colOff>
      <xdr:row>14</xdr:row>
      <xdr:rowOff>676275</xdr:rowOff>
    </xdr:to>
    <xdr:pic>
      <xdr:nvPicPr>
        <xdr:cNvPr id="8" name="Slika 16">
          <a:extLst>
            <a:ext uri="{FF2B5EF4-FFF2-40B4-BE49-F238E27FC236}">
              <a16:creationId xmlns:a16="http://schemas.microsoft.com/office/drawing/2014/main" id="{32785B9C-65CB-4293-81DA-79DDC805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901" y="5876925"/>
          <a:ext cx="765582" cy="6477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C7D47F2F-F641-44FD-835B-308B9898C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D4F6099F-4552-4443-8164-8F73DA6C5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E9FE9888-FB44-4CE7-B05B-D94F27C9A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2F2A8A92-F20B-4152-969C-617B1BFC8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6FB1E1CB-695A-4BF4-9D56-1595A325E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CFE141A1-12F2-4FC4-B649-C70CA4629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28575</xdr:rowOff>
    </xdr:from>
    <xdr:to>
      <xdr:col>7</xdr:col>
      <xdr:colOff>1522933</xdr:colOff>
      <xdr:row>14</xdr:row>
      <xdr:rowOff>676275</xdr:rowOff>
    </xdr:to>
    <xdr:pic>
      <xdr:nvPicPr>
        <xdr:cNvPr id="8" name="Slika 16">
          <a:extLst>
            <a:ext uri="{FF2B5EF4-FFF2-40B4-BE49-F238E27FC236}">
              <a16:creationId xmlns:a16="http://schemas.microsoft.com/office/drawing/2014/main" id="{BFC9FD8D-5230-4173-87A5-C2C1A2B05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901" y="5876925"/>
          <a:ext cx="765582" cy="6477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BC603209-F495-4184-9DBE-0AD2DAA09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B1B17A9F-7D86-414D-82FD-0F9241C3B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62C60C72-D4B9-4732-B824-6E94B0B6B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D489091E-54E4-47FE-A8EA-4FF278808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698587BF-5AA8-412A-BC64-69B66D185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1658FBA7-C7D4-4FFD-9ABB-D67712E2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28575</xdr:rowOff>
    </xdr:from>
    <xdr:to>
      <xdr:col>7</xdr:col>
      <xdr:colOff>1522933</xdr:colOff>
      <xdr:row>14</xdr:row>
      <xdr:rowOff>676275</xdr:rowOff>
    </xdr:to>
    <xdr:pic>
      <xdr:nvPicPr>
        <xdr:cNvPr id="8" name="Slika 16">
          <a:extLst>
            <a:ext uri="{FF2B5EF4-FFF2-40B4-BE49-F238E27FC236}">
              <a16:creationId xmlns:a16="http://schemas.microsoft.com/office/drawing/2014/main" id="{32F4F931-E38C-48BA-A88D-50A00E1B6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901" y="5876925"/>
          <a:ext cx="765582" cy="6477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B65BCE5-1C1D-6F3D-0E2C-3FAA7A4CA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4244132-C844-FD8F-E753-9A2A0E60F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1814FB25-B3C1-5A22-5845-C7DD7D852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F4B3F554-BCC2-097E-31E3-F50C222F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397AE701-CDEF-7260-A5D7-284102F82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22C30CA4-88CD-110D-43B8-83ED29F1B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28575</xdr:rowOff>
    </xdr:from>
    <xdr:to>
      <xdr:col>7</xdr:col>
      <xdr:colOff>1522933</xdr:colOff>
      <xdr:row>14</xdr:row>
      <xdr:rowOff>676275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5F6FE06F-FEFA-96CD-6A0D-C1782EBBE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901" y="5876925"/>
          <a:ext cx="765582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08D7030B-C7A5-4F79-822E-5A44CC772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B0362ABE-DEAE-46E9-BBAE-F614A3613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7A9F9DD3-782C-4AE5-A4D9-BE3BE05AC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1C83AE00-AE38-43DF-B6B7-7B51DDAD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181ED184-5ECE-4492-88C6-2A42B44BE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CF03E785-EBD6-4FD5-B1E5-93FEE0E4C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88D3C5D4-A322-4C61-8C19-428081516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E5B45380-8F18-4130-BCEF-2BD1E1D55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526A4EC1-D8B4-46D6-A1D5-BEA943D7B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6750DA9D-4212-4BF5-AA87-B7C83F39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75299AAB-8ED5-4732-A9BA-B88E8DD28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E69B9B17-FE16-4FAB-ACA0-F61267597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4C07EE31-2237-4D50-94D2-1E06C725D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C1363173-B442-4C9A-A5E3-37815AD3A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36EF6818-EFA1-4096-B4C4-E84B7753C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1213B466-4098-4538-B9D8-919100C2D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A7E5ED44-A3DB-40D2-A156-ABF9AA4A2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7C1B7639-D81B-487D-9829-E81057FFF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8950CE4D-AED6-47A4-894B-E69993BA5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B0064415-323D-40BD-BA26-931008A26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B81DDB09-DA02-43C0-8001-26DE5A1AE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555D5E40-66ED-4F06-9E6A-FCFA8204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E4DB30AE-631A-4034-AFEC-C338AC9C3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286B7B1F-48CA-4DCF-8FC8-F617005C7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44B10E0F-DFF2-484A-AD99-B3C5EC3F3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9D399098-DC9F-4A99-95D7-A28F43E3D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2FA9A7BD-8D65-4FEA-9E64-E7C223E2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4E1A7305-4132-4CE5-93ED-26B1D1C20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D57BB338-1756-46F7-B9D9-E82BEC46B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3418409B-B3EC-4190-9462-B5888BEA3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11BDFD05-D99F-471A-972C-1A51F3643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E0B1B1D0-378B-4E76-8C8D-298D6565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D7C21787-1B0F-4ED6-A346-E623784CD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C45164B5-1874-4AB9-9FDA-61F60F7A5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B8238DCA-355F-448D-B585-ACC630A9B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B2789227-5022-4492-9403-00842D03A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9622F1B0-465A-4BB4-9B35-C559D3C2A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F7F0D9C8-F2A3-421A-9448-6FA9CD85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B4B9A8D7-AF09-4EA1-A3F4-AA6A64A63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BE5B2F0A-3A9D-4A17-B7CC-2F48B7F36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31CB2334-83F4-4D4C-B37B-56EE660E5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B950B6B8-F836-49A2-A4F2-E4FA64E0F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DD971A16-AC42-4301-910F-6B46CEA8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B7F83C26-A660-48E2-8D88-366D1BA2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BFEF3DA0-2175-466E-9C4C-314CC7D43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6C67DB48-527E-404E-B597-097E9C525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99902D3B-27B7-43C9-B7CB-87EB3EEAE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1328D804-E0D2-40B7-88A2-BCE849DBE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EA6E10A4-5095-45C0-8052-ECCAC3AB9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F533-F270-406C-87B6-BC4A7E8D878B}">
  <sheetPr>
    <pageSetUpPr fitToPage="1"/>
  </sheetPr>
  <dimension ref="A1:M17"/>
  <sheetViews>
    <sheetView tabSelected="1" zoomScale="110" zoomScaleNormal="110" workbookViewId="0">
      <selection activeCell="B7" sqref="B7:B9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90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1.28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14.28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4F69BC94-726D-4121-ADBF-F5CB509CE3E4}">
      <formula1>E12=ROUND(E12,2)</formula1>
    </dataValidation>
    <dataValidation type="custom" allowBlank="1" showInputMessage="1" showErrorMessage="1" error="Upišite iznos na dvije decimale!" sqref="E11 E13:E17" xr:uid="{C951DAA1-2763-488E-A784-A8756BCB6AF8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B41CE-AE14-4BE2-A522-BCB6383991AF}">
  <sheetPr>
    <pageSetUpPr fitToPage="1"/>
  </sheetPr>
  <dimension ref="A1:M17"/>
  <sheetViews>
    <sheetView zoomScale="110" zoomScaleNormal="110" workbookViewId="0">
      <selection activeCell="F8" sqref="F8:F9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14.399999999999999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0F742C77-338C-4838-BC5B-5B8F80404447}">
      <formula1>E11=ROUND(E11,2)</formula1>
    </dataValidation>
    <dataValidation type="custom" allowBlank="1" showInputMessage="1" showErrorMessage="1" error="Upištite iznos na dvije decimale!" sqref="E12" xr:uid="{D249F202-3034-4A76-9766-C635D70C743A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  <ignoredError sqref="J1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DE53-1028-4BEA-9F1E-C9D10F1CF171}">
  <sheetPr>
    <pageSetUpPr fitToPage="1"/>
  </sheetPr>
  <dimension ref="A1:M17"/>
  <sheetViews>
    <sheetView zoomScale="110" zoomScaleNormal="110" workbookViewId="0">
      <selection activeCell="A6" sqref="A6:L6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2.41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14.46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7E71305A-1FA1-4861-983D-7CD693FA7F7F}">
      <formula1>E12=ROUND(E12,2)</formula1>
    </dataValidation>
    <dataValidation type="custom" allowBlank="1" showInputMessage="1" showErrorMessage="1" error="Upišite iznos na dvije decimale!" sqref="E11 E13:E17" xr:uid="{FE82BD67-0162-483A-9DC1-4057CDFAC8BB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0A52-D54A-45C0-BEDE-11ADFE1627E7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79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2.41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14.46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801FB80B-6C56-4A19-85B6-D4DAF9B7FECF}">
      <formula1>E11=ROUND(E11,2)</formula1>
    </dataValidation>
    <dataValidation type="custom" allowBlank="1" showInputMessage="1" showErrorMessage="1" error="Upištite iznos na dvije decimale!" sqref="E12" xr:uid="{32EF9CDF-C47D-4FCF-954D-B19875040E31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88594-804B-409E-91F3-74B88436FCBC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78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14.580000000000002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60312FA9-63DE-4F7B-A250-AF534CE86B42}">
      <formula1>E12=ROUND(E12,2)</formula1>
    </dataValidation>
    <dataValidation type="custom" allowBlank="1" showInputMessage="1" showErrorMessage="1" error="Upišite iznos na dvije decimale!" sqref="E11 E13:E17" xr:uid="{0414F43F-8C97-4162-BC5D-7FBAD805B29C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  <ignoredError sqref="J15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ECB4-1322-4E3D-9FC8-12ED3DBF2E75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77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14.580000000000002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DED04BFD-152A-4E34-BE86-251F7DB3EAE5}">
      <formula1>E11=ROUND(E11,2)</formula1>
    </dataValidation>
    <dataValidation type="custom" allowBlank="1" showInputMessage="1" showErrorMessage="1" error="Upištite iznos na dvije decimale!" sqref="E12" xr:uid="{BDAAAF69-015C-4387-8119-F5836789C517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8EF91-59FE-40D3-8502-A10C4134D620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76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14.580000000000002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tite iznos na dvije decimale!" sqref="E12" xr:uid="{A304B99D-0BE1-4569-8F18-F7F394F0B1A9}">
      <formula1>E12=ROUND(E12,2)</formula1>
    </dataValidation>
    <dataValidation type="custom" allowBlank="1" showInputMessage="1" showErrorMessage="1" error="Upišite iznos na dvije decimale!" sqref="E11 E13:E17" xr:uid="{B94A3695-6D85-489C-BB8F-F4076002CD6C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AA7F-2A15-44E9-8919-D750664E4086}">
  <sheetPr>
    <pageSetUpPr fitToPage="1"/>
  </sheetPr>
  <dimension ref="A1:M17"/>
  <sheetViews>
    <sheetView topLeftCell="C2" zoomScale="110" zoomScaleNormal="110" workbookViewId="0">
      <selection activeCell="E7" sqref="E7:E9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75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BF709315-53E2-4E2E-8D15-0D51D3B7E0D9}">
      <formula1>E11=ROUND(E11,2)</formula1>
    </dataValidation>
    <dataValidation type="custom" allowBlank="1" showInputMessage="1" showErrorMessage="1" error="Upištite iznos na dvije decimale!" sqref="E12" xr:uid="{1CD56831-F765-4F6C-9599-67F2B3DCC756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625C1-5D03-48AE-BD42-0EA9E80D1E38}">
  <sheetPr>
    <pageSetUpPr fitToPage="1"/>
  </sheetPr>
  <dimension ref="A1:M17"/>
  <sheetViews>
    <sheetView topLeftCell="C2" zoomScale="110" zoomScaleNormal="11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74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50591B3B-3D88-43A9-932C-1CD16EA1B071}">
      <formula1>E12=ROUND(E12,2)</formula1>
    </dataValidation>
    <dataValidation type="custom" allowBlank="1" showInputMessage="1" showErrorMessage="1" error="Upišite iznos na dvije decimale!" sqref="E11 E13:E17" xr:uid="{238FAC3F-6CA7-4903-B7CE-1B1DF26B657F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J15" formula="1"/>
    <ignoredError sqref="A11:A17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29C10-D29A-41BE-9C86-D1113F3F295E}">
  <sheetPr>
    <pageSetUpPr fitToPage="1"/>
  </sheetPr>
  <dimension ref="A1:M17"/>
  <sheetViews>
    <sheetView zoomScaleNormal="10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73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14.580000000000002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D10818A0-5C56-40A5-A363-7D8B6951C3DF}">
      <formula1>E11=ROUND(E11,2)</formula1>
    </dataValidation>
    <dataValidation type="custom" allowBlank="1" showInputMessage="1" showErrorMessage="1" error="Upištite iznos na dvije decimale!" sqref="E12" xr:uid="{36961883-F576-46B1-8EDD-760D755BB65B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J15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A58DA-0D95-49AA-BD8A-470CF1795359}">
  <sheetPr>
    <pageSetUpPr fitToPage="1"/>
  </sheetPr>
  <dimension ref="A1:M17"/>
  <sheetViews>
    <sheetView topLeftCell="A8" zoomScaleNormal="100" workbookViewId="0">
      <selection activeCell="O15" sqref="O15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72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v>1.26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v>14.04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v>14.580000000000002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v>0.51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86551D1B-3979-48B0-9F0A-CCA70ED8FCD5}">
      <formula1>E12=ROUND(E12,2)</formula1>
    </dataValidation>
    <dataValidation type="custom" allowBlank="1" showInputMessage="1" showErrorMessage="1" error="Upišite iznos na dvije decimale!" sqref="E11 E13:E17" xr:uid="{7FE22C2A-81DA-4BEC-8122-9157F2F503B9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E197-195D-4FE3-BB33-1C78DBF54D54}">
  <sheetPr>
    <pageSetUpPr fitToPage="1"/>
  </sheetPr>
  <dimension ref="A1:M17"/>
  <sheetViews>
    <sheetView zoomScale="110" zoomScaleNormal="110" workbookViewId="0">
      <selection activeCell="B7" sqref="B7:B9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1.28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14.28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991BE459-AA5F-44AB-A1AB-F58F53423482}">
      <formula1>E11=ROUND(E11,2)</formula1>
    </dataValidation>
    <dataValidation type="custom" allowBlank="1" showInputMessage="1" showErrorMessage="1" error="Upištite iznos na dvije decimale!" sqref="E12" xr:uid="{30934F60-B9BA-49A6-8802-A1C77FE61480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D271B-9953-4362-87D0-FC6B888C573C}">
  <sheetPr>
    <pageSetUpPr fitToPage="1"/>
  </sheetPr>
  <dimension ref="A1:M17"/>
  <sheetViews>
    <sheetView topLeftCell="A7" zoomScaleNormal="100" workbookViewId="0">
      <selection activeCell="J12" sqref="J12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71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v>1.26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1.18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14.16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</v>
      </c>
      <c r="F14" s="17" t="s">
        <v>46</v>
      </c>
      <c r="G14" s="2" t="s">
        <v>52</v>
      </c>
      <c r="H14" s="17"/>
      <c r="I14" s="5" t="s">
        <v>33</v>
      </c>
      <c r="J14" s="12">
        <v>0.52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12">
        <f>E15*30</f>
        <v>8.1000000000000014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85D59766-69E0-45D7-B199-C95BF7EA91BB}">
      <formula1>E11=ROUND(E11,2)</formula1>
    </dataValidation>
    <dataValidation type="custom" allowBlank="1" showInputMessage="1" showErrorMessage="1" error="Upištite iznos na dvije decimale!" sqref="E12" xr:uid="{BDDD8FB5-EC82-48BD-8ADD-51BFB1FFEFBC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1BD2-942F-4F6E-8339-78164A79A610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8" width="9.109375" style="32"/>
    <col min="19" max="19" width="9.44140625" style="32" bestFit="1" customWidth="1"/>
    <col min="20" max="16384" width="9.109375" style="32"/>
  </cols>
  <sheetData>
    <row r="1" spans="1:14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K3" s="60"/>
      <c r="L3" s="60"/>
      <c r="M3" s="60"/>
      <c r="N3" s="60"/>
    </row>
    <row r="4" spans="1:14" ht="15" customHeight="1" x14ac:dyDescent="0.25">
      <c r="A4" s="59" t="s">
        <v>70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4.4" thickBot="1" x14ac:dyDescent="0.3">
      <c r="B5" s="1"/>
      <c r="C5" s="34"/>
      <c r="D5" s="34"/>
    </row>
    <row r="6" spans="1:14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v>1.26</v>
      </c>
      <c r="K11" s="14"/>
      <c r="L11" s="41">
        <f>J11*K11</f>
        <v>0</v>
      </c>
    </row>
    <row r="12" spans="1:14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1.18</v>
      </c>
      <c r="F12" s="21" t="s">
        <v>43</v>
      </c>
      <c r="G12" s="18" t="s">
        <v>51</v>
      </c>
      <c r="H12" s="21"/>
      <c r="I12" s="10" t="s">
        <v>31</v>
      </c>
      <c r="J12" s="11">
        <v>14.11</v>
      </c>
      <c r="K12" s="13"/>
      <c r="L12" s="43">
        <f>J12*K12</f>
        <v>0</v>
      </c>
    </row>
    <row r="13" spans="1:14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2.4500000000000002</v>
      </c>
      <c r="F13" s="21" t="s">
        <v>43</v>
      </c>
      <c r="G13" s="18" t="s">
        <v>51</v>
      </c>
      <c r="H13" s="17"/>
      <c r="I13" s="15" t="s">
        <v>32</v>
      </c>
      <c r="J13" s="11">
        <v>14.7</v>
      </c>
      <c r="K13" s="13"/>
      <c r="L13" s="43">
        <f t="shared" ref="L13:L14" si="0">J13*K13</f>
        <v>0</v>
      </c>
    </row>
    <row r="14" spans="1:14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</v>
      </c>
      <c r="F14" s="17" t="s">
        <v>46</v>
      </c>
      <c r="G14" s="2" t="s">
        <v>52</v>
      </c>
      <c r="H14" s="17"/>
      <c r="I14" s="5" t="s">
        <v>33</v>
      </c>
      <c r="J14" s="3">
        <v>0.52</v>
      </c>
      <c r="K14" s="9"/>
      <c r="L14" s="43">
        <f t="shared" si="0"/>
        <v>0</v>
      </c>
    </row>
    <row r="15" spans="1:14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7.99</v>
      </c>
      <c r="K15" s="4"/>
      <c r="L15" s="43">
        <f>J15*K15</f>
        <v>0</v>
      </c>
    </row>
    <row r="16" spans="1:14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3"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49209073-A14D-402F-B007-551ED7AB21FC}">
      <formula1>E11=ROUND(E11,2)</formula1>
    </dataValidation>
    <dataValidation type="custom" allowBlank="1" showInputMessage="1" showErrorMessage="1" error="Upištite iznos na dvije decimale!" sqref="E12" xr:uid="{CD4DE2AD-B8D6-4E20-9251-A0E09CF663F4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038A-FD85-4535-ACFD-D480AF74251C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8" width="9.109375" style="32"/>
    <col min="19" max="19" width="9.44140625" style="32" bestFit="1" customWidth="1"/>
    <col min="20" max="16384" width="9.109375" style="32"/>
  </cols>
  <sheetData>
    <row r="1" spans="1:14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K3" s="60"/>
      <c r="L3" s="60"/>
      <c r="M3" s="60"/>
      <c r="N3" s="60"/>
    </row>
    <row r="4" spans="1:14" ht="15" customHeight="1" x14ac:dyDescent="0.2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4.4" thickBot="1" x14ac:dyDescent="0.3">
      <c r="B5" s="1"/>
      <c r="C5" s="34"/>
      <c r="D5" s="34"/>
    </row>
    <row r="6" spans="1:14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1.27</v>
      </c>
      <c r="F11" s="16" t="s">
        <v>40</v>
      </c>
      <c r="G11" s="18" t="s">
        <v>51</v>
      </c>
      <c r="H11" s="16"/>
      <c r="I11" s="19" t="s">
        <v>30</v>
      </c>
      <c r="J11" s="12">
        <v>1.27</v>
      </c>
      <c r="K11" s="14"/>
      <c r="L11" s="41">
        <f>J11*K11</f>
        <v>0</v>
      </c>
    </row>
    <row r="12" spans="1:14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</v>
      </c>
      <c r="F12" s="21" t="s">
        <v>43</v>
      </c>
      <c r="G12" s="18" t="s">
        <v>51</v>
      </c>
      <c r="H12" s="21"/>
      <c r="I12" s="10" t="s">
        <v>31</v>
      </c>
      <c r="J12" s="11">
        <v>14.24</v>
      </c>
      <c r="K12" s="13"/>
      <c r="L12" s="43">
        <f>J12*K12</f>
        <v>0</v>
      </c>
    </row>
    <row r="13" spans="1:14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2.4700000000000002</v>
      </c>
      <c r="F13" s="21" t="s">
        <v>43</v>
      </c>
      <c r="G13" s="18" t="s">
        <v>51</v>
      </c>
      <c r="H13" s="17"/>
      <c r="I13" s="15" t="s">
        <v>32</v>
      </c>
      <c r="J13" s="11">
        <v>14.83</v>
      </c>
      <c r="K13" s="13"/>
      <c r="L13" s="43">
        <f t="shared" ref="L13:L14" si="0">J13*K13</f>
        <v>0</v>
      </c>
    </row>
    <row r="14" spans="1:14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</v>
      </c>
      <c r="F14" s="17" t="s">
        <v>46</v>
      </c>
      <c r="G14" s="2" t="s">
        <v>52</v>
      </c>
      <c r="H14" s="17"/>
      <c r="I14" s="5" t="s">
        <v>33</v>
      </c>
      <c r="J14" s="3">
        <v>0.52</v>
      </c>
      <c r="K14" s="9"/>
      <c r="L14" s="43">
        <f t="shared" si="0"/>
        <v>0</v>
      </c>
    </row>
    <row r="15" spans="1:14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8.06</v>
      </c>
      <c r="K15" s="4"/>
      <c r="L15" s="43">
        <f>J15*K15</f>
        <v>0</v>
      </c>
    </row>
    <row r="16" spans="1:14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0.75</v>
      </c>
      <c r="F16" s="17" t="s">
        <v>50</v>
      </c>
      <c r="G16" s="2" t="s">
        <v>53</v>
      </c>
      <c r="H16" s="17"/>
      <c r="I16" s="5" t="s">
        <v>34</v>
      </c>
      <c r="J16" s="3">
        <v>0.75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0.77</v>
      </c>
      <c r="F17" s="30" t="s">
        <v>55</v>
      </c>
      <c r="G17" s="31" t="s">
        <v>53</v>
      </c>
      <c r="H17" s="30"/>
      <c r="I17" s="6" t="s">
        <v>35</v>
      </c>
      <c r="J17" s="7">
        <v>0.77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DAC9C603-0991-42A5-B37C-CF74F7C3CAF8}">
      <formula1>E12=ROUND(E12,2)</formula1>
    </dataValidation>
    <dataValidation type="custom" allowBlank="1" showInputMessage="1" showErrorMessage="1" error="Upišite iznos na dvije decimale!" sqref="E11 E13:E17" xr:uid="{55862AF7-23BA-4E91-BEFD-FB93C5ABDA8C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4EA8-FB86-41D9-ACE6-7C8BFBD047A3}">
  <sheetPr>
    <pageSetUpPr fitToPage="1"/>
  </sheetPr>
  <dimension ref="A1:N17"/>
  <sheetViews>
    <sheetView topLeftCell="A6" zoomScaleNormal="10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8" width="9.109375" style="32"/>
    <col min="19" max="19" width="9.44140625" style="32" bestFit="1" customWidth="1"/>
    <col min="20" max="16384" width="9.109375" style="32"/>
  </cols>
  <sheetData>
    <row r="1" spans="1:14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K3" s="60"/>
      <c r="L3" s="60"/>
      <c r="M3" s="60"/>
      <c r="N3" s="60"/>
    </row>
    <row r="4" spans="1:14" ht="15" customHeight="1" x14ac:dyDescent="0.25">
      <c r="A4" s="59" t="s">
        <v>68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4.4" thickBot="1" x14ac:dyDescent="0.3">
      <c r="B5" s="1"/>
      <c r="C5" s="34"/>
      <c r="D5" s="34"/>
    </row>
    <row r="6" spans="1:14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1.2815405046480743</v>
      </c>
      <c r="F11" s="16" t="s">
        <v>40</v>
      </c>
      <c r="G11" s="18" t="s">
        <v>51</v>
      </c>
      <c r="H11" s="16"/>
      <c r="I11" s="19" t="s">
        <v>30</v>
      </c>
      <c r="J11" s="12">
        <v>1.2815405046480743</v>
      </c>
      <c r="K11" s="14"/>
      <c r="L11" s="41">
        <f>J11*K11</f>
        <v>0</v>
      </c>
    </row>
    <row r="12" spans="1:14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1.1965471447543159</v>
      </c>
      <c r="F12" s="21" t="s">
        <v>43</v>
      </c>
      <c r="G12" s="18" t="s">
        <v>51</v>
      </c>
      <c r="H12" s="21"/>
      <c r="I12" s="10" t="s">
        <v>31</v>
      </c>
      <c r="J12" s="11">
        <v>14.355909694555111</v>
      </c>
      <c r="K12" s="13"/>
      <c r="L12" s="43">
        <f>J12*K12</f>
        <v>0</v>
      </c>
    </row>
    <row r="13" spans="1:14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2.4900398406374502</v>
      </c>
      <c r="F13" s="21" t="s">
        <v>43</v>
      </c>
      <c r="G13" s="18" t="s">
        <v>51</v>
      </c>
      <c r="H13" s="17"/>
      <c r="I13" s="15" t="s">
        <v>32</v>
      </c>
      <c r="J13" s="11">
        <v>14.94820717131474</v>
      </c>
      <c r="K13" s="13"/>
      <c r="L13" s="43">
        <f t="shared" ref="L13:L14" si="0">J13*K13</f>
        <v>0</v>
      </c>
    </row>
    <row r="14" spans="1:14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0.5285524568393094</v>
      </c>
      <c r="F14" s="17" t="s">
        <v>46</v>
      </c>
      <c r="G14" s="2" t="s">
        <v>52</v>
      </c>
      <c r="H14" s="17"/>
      <c r="I14" s="5" t="s">
        <v>33</v>
      </c>
      <c r="J14" s="3">
        <v>0.5285524568393094</v>
      </c>
      <c r="K14" s="9"/>
      <c r="L14" s="43">
        <f t="shared" si="0"/>
        <v>0</v>
      </c>
    </row>
    <row r="15" spans="1:14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8.1199999999999992</v>
      </c>
      <c r="K15" s="4"/>
      <c r="L15" s="43">
        <f>J15*K15</f>
        <v>0</v>
      </c>
    </row>
    <row r="16" spans="1:14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0.7543160690571048</v>
      </c>
      <c r="F16" s="17" t="s">
        <v>50</v>
      </c>
      <c r="G16" s="2" t="s">
        <v>53</v>
      </c>
      <c r="H16" s="17"/>
      <c r="I16" s="5" t="s">
        <v>34</v>
      </c>
      <c r="J16" s="3">
        <v>0.7543160690571048</v>
      </c>
      <c r="K16" s="4"/>
      <c r="L16" s="43">
        <f t="shared" ref="L16:L17" si="1">J16*K16</f>
        <v>0</v>
      </c>
    </row>
    <row r="17" spans="1:12" ht="67.5" customHeight="1" thickBot="1" x14ac:dyDescent="0.3">
      <c r="A17" s="42" t="s">
        <v>18</v>
      </c>
      <c r="B17" s="27" t="s">
        <v>19</v>
      </c>
      <c r="C17" s="28" t="s">
        <v>54</v>
      </c>
      <c r="D17" s="29" t="s">
        <v>15</v>
      </c>
      <c r="E17" s="7">
        <v>0.77556440903054447</v>
      </c>
      <c r="F17" s="30" t="s">
        <v>55</v>
      </c>
      <c r="G17" s="31" t="s">
        <v>53</v>
      </c>
      <c r="H17" s="30"/>
      <c r="I17" s="6" t="s">
        <v>35</v>
      </c>
      <c r="J17" s="7">
        <v>0.77556440903054447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F3C86556-C0E7-40D0-B1FE-483772B608C5}">
      <formula1>E11=ROUND(E11,2)</formula1>
    </dataValidation>
    <dataValidation type="custom" allowBlank="1" showInputMessage="1" showErrorMessage="1" error="Upištite iznos na dvije decimale!" sqref="E12" xr:uid="{5D357DE8-B5F4-4E26-8F05-7245695F8C6C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726F2-503D-4C10-848E-E932F072E4E2}">
  <sheetPr>
    <pageSetUpPr fitToPage="1"/>
  </sheetPr>
  <dimension ref="A1:N17"/>
  <sheetViews>
    <sheetView topLeftCell="A6" zoomScaleNormal="10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8" width="9.109375" style="32"/>
    <col min="19" max="19" width="9.44140625" style="32" bestFit="1" customWidth="1"/>
    <col min="20" max="16384" width="9.109375" style="32"/>
  </cols>
  <sheetData>
    <row r="1" spans="1:14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K3" s="60"/>
      <c r="L3" s="60"/>
      <c r="M3" s="60"/>
      <c r="N3" s="60"/>
    </row>
    <row r="4" spans="1:14" ht="15" customHeight="1" x14ac:dyDescent="0.25">
      <c r="A4" s="59" t="s">
        <v>67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4.4" thickBot="1" x14ac:dyDescent="0.3">
      <c r="B5" s="1"/>
      <c r="C5" s="34"/>
      <c r="D5" s="34"/>
    </row>
    <row r="6" spans="1:14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v>1.28</v>
      </c>
      <c r="K11" s="14"/>
      <c r="L11" s="41">
        <f>J11*K11</f>
        <v>0</v>
      </c>
    </row>
    <row r="12" spans="1:14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1.2</v>
      </c>
      <c r="F12" s="21" t="s">
        <v>43</v>
      </c>
      <c r="G12" s="18" t="s">
        <v>51</v>
      </c>
      <c r="H12" s="21"/>
      <c r="I12" s="10" t="s">
        <v>31</v>
      </c>
      <c r="J12" s="11">
        <v>14.37</v>
      </c>
      <c r="K12" s="13"/>
      <c r="L12" s="43">
        <f>J12*K12</f>
        <v>0</v>
      </c>
    </row>
    <row r="13" spans="1:14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2.4900000000000002</v>
      </c>
      <c r="F13" s="21" t="s">
        <v>43</v>
      </c>
      <c r="G13" s="18" t="s">
        <v>51</v>
      </c>
      <c r="H13" s="17"/>
      <c r="I13" s="15" t="s">
        <v>32</v>
      </c>
      <c r="J13" s="11">
        <v>14.96</v>
      </c>
      <c r="K13" s="13"/>
      <c r="L13" s="43">
        <f t="shared" ref="L13:L14" si="0">J13*K13</f>
        <v>0</v>
      </c>
    </row>
    <row r="14" spans="1:14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0.53</v>
      </c>
      <c r="F14" s="17" t="s">
        <v>46</v>
      </c>
      <c r="G14" s="2" t="s">
        <v>52</v>
      </c>
      <c r="H14" s="17"/>
      <c r="I14" s="5" t="s">
        <v>33</v>
      </c>
      <c r="J14" s="3">
        <v>0.53</v>
      </c>
      <c r="K14" s="9"/>
      <c r="L14" s="43">
        <f t="shared" si="0"/>
        <v>0</v>
      </c>
    </row>
    <row r="15" spans="1:14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8.1300000000000008</v>
      </c>
      <c r="K15" s="4"/>
      <c r="L15" s="43">
        <f>J15*K15</f>
        <v>0</v>
      </c>
    </row>
    <row r="16" spans="1:14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0.76</v>
      </c>
      <c r="F16" s="17" t="s">
        <v>50</v>
      </c>
      <c r="G16" s="2" t="s">
        <v>53</v>
      </c>
      <c r="H16" s="17"/>
      <c r="I16" s="5" t="s">
        <v>34</v>
      </c>
      <c r="J16" s="3">
        <v>0.76</v>
      </c>
      <c r="K16" s="4"/>
      <c r="L16" s="43">
        <f t="shared" ref="L16:L17" si="1">J16*K16</f>
        <v>0</v>
      </c>
    </row>
    <row r="17" spans="1:12" ht="67.5" customHeight="1" thickBot="1" x14ac:dyDescent="0.3">
      <c r="A17" s="42" t="s">
        <v>18</v>
      </c>
      <c r="B17" s="27" t="s">
        <v>19</v>
      </c>
      <c r="C17" s="28" t="s">
        <v>54</v>
      </c>
      <c r="D17" s="29" t="s">
        <v>15</v>
      </c>
      <c r="E17" s="7">
        <v>0.78</v>
      </c>
      <c r="F17" s="30" t="s">
        <v>55</v>
      </c>
      <c r="G17" s="31" t="s">
        <v>53</v>
      </c>
      <c r="H17" s="30"/>
      <c r="I17" s="6" t="s">
        <v>35</v>
      </c>
      <c r="J17" s="7">
        <v>0.78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N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tite iznos na dvije decimale!" sqref="E12" xr:uid="{A259172F-A17C-4BEE-9F3E-9A7E186FB582}">
      <formula1>E12=ROUND(E12,2)</formula1>
    </dataValidation>
    <dataValidation type="custom" allowBlank="1" showInputMessage="1" showErrorMessage="1" error="Upišite iznos na dvije decimale!" sqref="E11 E13:E17" xr:uid="{C0A606DF-2148-4ECC-9FCE-A63B1B1D02C3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27F24-DD8C-48BF-8CF0-69715E0C4EC1}">
  <sheetPr>
    <pageSetUpPr fitToPage="1"/>
  </sheetPr>
  <dimension ref="A1:N17"/>
  <sheetViews>
    <sheetView topLeftCell="A6" zoomScaleNormal="10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8" width="9.109375" style="32"/>
    <col min="19" max="19" width="9.44140625" style="32" bestFit="1" customWidth="1"/>
    <col min="20" max="16384" width="9.109375" style="32"/>
  </cols>
  <sheetData>
    <row r="1" spans="1:14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K3" s="60"/>
      <c r="L3" s="60"/>
      <c r="M3" s="60"/>
      <c r="N3" s="60"/>
    </row>
    <row r="4" spans="1:14" ht="15" customHeight="1" x14ac:dyDescent="0.25">
      <c r="A4" s="59" t="s">
        <v>61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4.4" thickBot="1" x14ac:dyDescent="0.3">
      <c r="B5" s="1"/>
      <c r="C5" s="34"/>
      <c r="D5" s="34"/>
    </row>
    <row r="6" spans="1:14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v>1.28</v>
      </c>
      <c r="K11" s="14"/>
      <c r="L11" s="41">
        <f>J11*K11</f>
        <v>0</v>
      </c>
    </row>
    <row r="12" spans="1:14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</v>
      </c>
      <c r="F12" s="21" t="s">
        <v>43</v>
      </c>
      <c r="G12" s="18" t="s">
        <v>51</v>
      </c>
      <c r="H12" s="21"/>
      <c r="I12" s="10" t="s">
        <v>31</v>
      </c>
      <c r="J12" s="11">
        <v>14.29</v>
      </c>
      <c r="K12" s="13"/>
      <c r="L12" s="43">
        <f>J12*K12</f>
        <v>0</v>
      </c>
    </row>
    <row r="13" spans="1:14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2.48</v>
      </c>
      <c r="F13" s="21" t="s">
        <v>43</v>
      </c>
      <c r="G13" s="18" t="s">
        <v>51</v>
      </c>
      <c r="H13" s="17"/>
      <c r="I13" s="15" t="s">
        <v>32</v>
      </c>
      <c r="J13" s="11">
        <v>14.88</v>
      </c>
      <c r="K13" s="13"/>
      <c r="L13" s="43">
        <f t="shared" ref="L13:L14" si="0">J13*K13</f>
        <v>0</v>
      </c>
    </row>
    <row r="14" spans="1:14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</v>
      </c>
      <c r="F14" s="17" t="s">
        <v>46</v>
      </c>
      <c r="G14" s="2" t="s">
        <v>52</v>
      </c>
      <c r="H14" s="17"/>
      <c r="I14" s="5" t="s">
        <v>33</v>
      </c>
      <c r="J14" s="3">
        <v>0.52</v>
      </c>
      <c r="K14" s="9"/>
      <c r="L14" s="43">
        <f t="shared" si="0"/>
        <v>0</v>
      </c>
    </row>
    <row r="15" spans="1:14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8.1</v>
      </c>
      <c r="K15" s="4"/>
      <c r="L15" s="43">
        <f>J15*K15</f>
        <v>0</v>
      </c>
    </row>
    <row r="16" spans="1:14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0.75</v>
      </c>
      <c r="F16" s="17" t="s">
        <v>50</v>
      </c>
      <c r="G16" s="2" t="s">
        <v>53</v>
      </c>
      <c r="H16" s="17"/>
      <c r="I16" s="5" t="s">
        <v>34</v>
      </c>
      <c r="J16" s="3">
        <v>0.75</v>
      </c>
      <c r="K16" s="4"/>
      <c r="L16" s="43">
        <f t="shared" ref="L16:L17" si="1">J16*K16</f>
        <v>0</v>
      </c>
    </row>
    <row r="17" spans="1:12" ht="67.5" customHeight="1" thickBot="1" x14ac:dyDescent="0.3">
      <c r="A17" s="42" t="s">
        <v>18</v>
      </c>
      <c r="B17" s="27" t="s">
        <v>19</v>
      </c>
      <c r="C17" s="28" t="s">
        <v>54</v>
      </c>
      <c r="D17" s="29" t="s">
        <v>15</v>
      </c>
      <c r="E17" s="7">
        <v>0.77</v>
      </c>
      <c r="F17" s="30" t="s">
        <v>55</v>
      </c>
      <c r="G17" s="31" t="s">
        <v>53</v>
      </c>
      <c r="H17" s="30"/>
      <c r="I17" s="6" t="s">
        <v>35</v>
      </c>
      <c r="J17" s="7">
        <v>0.77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4620BF49-C354-4EB8-A6C2-95D305D83386}">
      <formula1>E11=ROUND(E11,2)</formula1>
    </dataValidation>
    <dataValidation type="custom" allowBlank="1" showInputMessage="1" showErrorMessage="1" error="Upištite iznos na dvije decimale!" sqref="E12" xr:uid="{57D3D7AB-3B6D-42EF-B095-8C41BB581CA4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91AF-E0F0-41C3-8B44-D9A6D37F94EC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6384" width="9.109375" style="32"/>
  </cols>
  <sheetData>
    <row r="1" spans="1:14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K3" s="60"/>
      <c r="L3" s="60"/>
      <c r="M3" s="60"/>
      <c r="N3" s="60"/>
    </row>
    <row r="4" spans="1:14" ht="15" customHeight="1" x14ac:dyDescent="0.25">
      <c r="A4" s="59" t="s">
        <v>58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4.4" thickBot="1" x14ac:dyDescent="0.3">
      <c r="B5" s="1"/>
      <c r="C5" s="34"/>
      <c r="D5" s="34"/>
    </row>
    <row r="6" spans="1:14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42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24</v>
      </c>
      <c r="K8" s="56" t="s">
        <v>25</v>
      </c>
      <c r="L8" s="57" t="s">
        <v>26</v>
      </c>
    </row>
    <row r="9" spans="1:14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9.6300000000000008</v>
      </c>
      <c r="F11" s="16" t="s">
        <v>40</v>
      </c>
      <c r="G11" s="18" t="s">
        <v>51</v>
      </c>
      <c r="H11" s="16"/>
      <c r="I11" s="19" t="s">
        <v>30</v>
      </c>
      <c r="J11" s="12">
        <v>9.6300000000000008</v>
      </c>
      <c r="K11" s="14"/>
      <c r="L11" s="41">
        <f>J11*K11</f>
        <v>0</v>
      </c>
    </row>
    <row r="12" spans="1:14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8.99</v>
      </c>
      <c r="F12" s="21" t="s">
        <v>43</v>
      </c>
      <c r="G12" s="18" t="s">
        <v>51</v>
      </c>
      <c r="H12" s="21"/>
      <c r="I12" s="10" t="s">
        <v>31</v>
      </c>
      <c r="J12" s="11">
        <v>107.89</v>
      </c>
      <c r="K12" s="13"/>
      <c r="L12" s="43">
        <f>J12*K12</f>
        <v>0</v>
      </c>
    </row>
    <row r="13" spans="1:14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18.72</v>
      </c>
      <c r="F13" s="21" t="s">
        <v>43</v>
      </c>
      <c r="G13" s="18" t="s">
        <v>51</v>
      </c>
      <c r="H13" s="17"/>
      <c r="I13" s="15" t="s">
        <v>32</v>
      </c>
      <c r="J13" s="11">
        <v>112.33</v>
      </c>
      <c r="K13" s="13"/>
      <c r="L13" s="43">
        <f t="shared" ref="L13:L14" si="0">J13*K13</f>
        <v>0</v>
      </c>
    </row>
    <row r="14" spans="1:14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3.96</v>
      </c>
      <c r="F14" s="17" t="s">
        <v>46</v>
      </c>
      <c r="G14" s="2" t="s">
        <v>52</v>
      </c>
      <c r="H14" s="17"/>
      <c r="I14" s="5" t="s">
        <v>33</v>
      </c>
      <c r="J14" s="3">
        <v>3.96</v>
      </c>
      <c r="K14" s="9"/>
      <c r="L14" s="43">
        <f t="shared" si="0"/>
        <v>0</v>
      </c>
    </row>
    <row r="15" spans="1:14" ht="61.5" customHeight="1" x14ac:dyDescent="0.25">
      <c r="A15" s="42" t="s">
        <v>13</v>
      </c>
      <c r="B15" s="20" t="s">
        <v>14</v>
      </c>
      <c r="C15" s="20" t="s">
        <v>47</v>
      </c>
      <c r="D15" s="22" t="s">
        <v>15</v>
      </c>
      <c r="E15" s="3">
        <v>1.04</v>
      </c>
      <c r="F15" s="17" t="s">
        <v>48</v>
      </c>
      <c r="G15" s="2" t="s">
        <v>53</v>
      </c>
      <c r="H15" s="17"/>
      <c r="I15" s="17" t="s">
        <v>57</v>
      </c>
      <c r="J15" s="3">
        <v>103.9</v>
      </c>
      <c r="K15" s="4"/>
      <c r="L15" s="43">
        <f>J15*K15</f>
        <v>0</v>
      </c>
    </row>
    <row r="16" spans="1:14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5.68</v>
      </c>
      <c r="F16" s="17" t="s">
        <v>50</v>
      </c>
      <c r="G16" s="2" t="s">
        <v>53</v>
      </c>
      <c r="H16" s="17"/>
      <c r="I16" s="5" t="s">
        <v>34</v>
      </c>
      <c r="J16" s="3">
        <v>5.68</v>
      </c>
      <c r="K16" s="4"/>
      <c r="L16" s="43">
        <f t="shared" ref="L16:L17" si="1">J16*K16</f>
        <v>0</v>
      </c>
    </row>
    <row r="17" spans="1:12" ht="67.5" customHeight="1" thickBot="1" x14ac:dyDescent="0.3">
      <c r="A17" s="42" t="s">
        <v>18</v>
      </c>
      <c r="B17" s="27" t="s">
        <v>19</v>
      </c>
      <c r="C17" s="28" t="s">
        <v>54</v>
      </c>
      <c r="D17" s="29" t="s">
        <v>15</v>
      </c>
      <c r="E17" s="7">
        <v>5.84</v>
      </c>
      <c r="F17" s="30" t="s">
        <v>55</v>
      </c>
      <c r="G17" s="31" t="s">
        <v>53</v>
      </c>
      <c r="H17" s="30"/>
      <c r="I17" s="6" t="s">
        <v>35</v>
      </c>
      <c r="J17" s="7">
        <v>5.84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N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tite iznos na dvije decimale!" sqref="E12" xr:uid="{E73B6848-24CA-421A-AA82-F8C84C29624F}">
      <formula1>E12=ROUND(E12,2)</formula1>
    </dataValidation>
    <dataValidation type="custom" allowBlank="1" showInputMessage="1" showErrorMessage="1" error="Upišite iznos na dvije decimale!" sqref="E11 E13:E17" xr:uid="{DF12CC08-E2A3-47E9-B58E-E91F6D4D8376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0C5A-A655-45F4-979B-61FAF6FDD00C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6384" width="9.109375" style="32"/>
  </cols>
  <sheetData>
    <row r="1" spans="1:14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K3" s="60"/>
      <c r="L3" s="60"/>
      <c r="M3" s="60"/>
      <c r="N3" s="60"/>
    </row>
    <row r="4" spans="1:14" ht="15" customHeight="1" x14ac:dyDescent="0.25">
      <c r="A4" s="59" t="s">
        <v>60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4.4" thickBot="1" x14ac:dyDescent="0.3">
      <c r="B5" s="1"/>
      <c r="C5" s="34"/>
      <c r="D5" s="34"/>
    </row>
    <row r="6" spans="1:14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42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24</v>
      </c>
      <c r="K8" s="56" t="s">
        <v>25</v>
      </c>
      <c r="L8" s="57" t="s">
        <v>26</v>
      </c>
    </row>
    <row r="9" spans="1:14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9.64</v>
      </c>
      <c r="F11" s="16" t="s">
        <v>40</v>
      </c>
      <c r="G11" s="18" t="s">
        <v>51</v>
      </c>
      <c r="H11" s="16"/>
      <c r="I11" s="19" t="s">
        <v>30</v>
      </c>
      <c r="J11" s="12">
        <v>9.64</v>
      </c>
      <c r="K11" s="14"/>
      <c r="L11" s="41">
        <f>J11*K11</f>
        <v>0</v>
      </c>
    </row>
    <row r="12" spans="1:14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9</v>
      </c>
      <c r="F12" s="21" t="s">
        <v>43</v>
      </c>
      <c r="G12" s="18" t="s">
        <v>51</v>
      </c>
      <c r="H12" s="21"/>
      <c r="I12" s="10" t="s">
        <v>31</v>
      </c>
      <c r="J12" s="11">
        <v>108</v>
      </c>
      <c r="K12" s="13"/>
      <c r="L12" s="43">
        <f>J12*K12</f>
        <v>0</v>
      </c>
    </row>
    <row r="13" spans="1:14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18.739999999999998</v>
      </c>
      <c r="F13" s="21" t="s">
        <v>43</v>
      </c>
      <c r="G13" s="18" t="s">
        <v>51</v>
      </c>
      <c r="H13" s="17"/>
      <c r="I13" s="15" t="s">
        <v>32</v>
      </c>
      <c r="J13" s="11">
        <v>112.44</v>
      </c>
      <c r="K13" s="13"/>
      <c r="L13" s="43">
        <f t="shared" ref="L13:L14" si="0">J13*K13</f>
        <v>0</v>
      </c>
    </row>
    <row r="14" spans="1:14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3.96</v>
      </c>
      <c r="F14" s="17" t="s">
        <v>46</v>
      </c>
      <c r="G14" s="2" t="s">
        <v>52</v>
      </c>
      <c r="H14" s="17"/>
      <c r="I14" s="5" t="s">
        <v>33</v>
      </c>
      <c r="J14" s="3">
        <v>3.96</v>
      </c>
      <c r="K14" s="9"/>
      <c r="L14" s="43">
        <f t="shared" si="0"/>
        <v>0</v>
      </c>
    </row>
    <row r="15" spans="1:14" ht="61.5" customHeight="1" x14ac:dyDescent="0.25">
      <c r="A15" s="42" t="s">
        <v>13</v>
      </c>
      <c r="B15" s="20" t="s">
        <v>14</v>
      </c>
      <c r="C15" s="20" t="s">
        <v>47</v>
      </c>
      <c r="D15" s="22" t="s">
        <v>15</v>
      </c>
      <c r="E15" s="3">
        <v>1.04</v>
      </c>
      <c r="F15" s="17" t="s">
        <v>48</v>
      </c>
      <c r="G15" s="2" t="s">
        <v>53</v>
      </c>
      <c r="H15" s="17"/>
      <c r="I15" s="17" t="s">
        <v>57</v>
      </c>
      <c r="J15" s="3">
        <v>104</v>
      </c>
      <c r="K15" s="4"/>
      <c r="L15" s="43">
        <f>J15*K15</f>
        <v>0</v>
      </c>
    </row>
    <row r="16" spans="1:14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5.69</v>
      </c>
      <c r="F16" s="17" t="s">
        <v>50</v>
      </c>
      <c r="G16" s="2" t="s">
        <v>53</v>
      </c>
      <c r="H16" s="17"/>
      <c r="I16" s="5" t="s">
        <v>34</v>
      </c>
      <c r="J16" s="3">
        <v>5.69</v>
      </c>
      <c r="K16" s="4"/>
      <c r="L16" s="43">
        <f t="shared" ref="L16:L17" si="1">J16*K16</f>
        <v>0</v>
      </c>
    </row>
    <row r="17" spans="1:12" ht="67.5" customHeight="1" thickBot="1" x14ac:dyDescent="0.3">
      <c r="A17" s="42" t="s">
        <v>18</v>
      </c>
      <c r="B17" s="27" t="s">
        <v>19</v>
      </c>
      <c r="C17" s="28" t="s">
        <v>54</v>
      </c>
      <c r="D17" s="29" t="s">
        <v>15</v>
      </c>
      <c r="E17" s="7">
        <v>5.85</v>
      </c>
      <c r="F17" s="30" t="s">
        <v>55</v>
      </c>
      <c r="G17" s="31" t="s">
        <v>53</v>
      </c>
      <c r="H17" s="30"/>
      <c r="I17" s="6" t="s">
        <v>35</v>
      </c>
      <c r="J17" s="7">
        <v>5.85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6FDD9DCF-AF04-48CC-B3E9-56B95A97ECDC}">
      <formula1>E12=ROUND(E12,2)</formula1>
    </dataValidation>
    <dataValidation type="custom" allowBlank="1" showInputMessage="1" showErrorMessage="1" error="Upišite iznos na dvije decimale!" sqref="E11 E13:E17" xr:uid="{9EE57C4C-508B-4608-A957-BF27D70949C2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E31D-1926-4DAB-9AD5-5B71B3EE671A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6384" width="9.109375" style="32"/>
  </cols>
  <sheetData>
    <row r="1" spans="1:14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K3" s="60"/>
      <c r="L3" s="60"/>
      <c r="M3" s="60"/>
      <c r="N3" s="60"/>
    </row>
    <row r="4" spans="1:14" ht="15" customHeight="1" x14ac:dyDescent="0.25">
      <c r="A4" s="59" t="s">
        <v>59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4.4" thickBot="1" x14ac:dyDescent="0.3">
      <c r="B5" s="1"/>
      <c r="C5" s="34"/>
      <c r="D5" s="34"/>
    </row>
    <row r="6" spans="1:14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42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24</v>
      </c>
      <c r="K8" s="56" t="s">
        <v>25</v>
      </c>
      <c r="L8" s="57" t="s">
        <v>26</v>
      </c>
    </row>
    <row r="9" spans="1:14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9.64</v>
      </c>
      <c r="F11" s="16" t="s">
        <v>40</v>
      </c>
      <c r="G11" s="18" t="s">
        <v>51</v>
      </c>
      <c r="H11" s="16"/>
      <c r="I11" s="19" t="s">
        <v>30</v>
      </c>
      <c r="J11" s="12">
        <v>9.64</v>
      </c>
      <c r="K11" s="14"/>
      <c r="L11" s="41">
        <f>J11*K11</f>
        <v>0</v>
      </c>
    </row>
    <row r="12" spans="1:14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9</v>
      </c>
      <c r="F12" s="21" t="s">
        <v>43</v>
      </c>
      <c r="G12" s="18" t="s">
        <v>51</v>
      </c>
      <c r="H12" s="21"/>
      <c r="I12" s="10" t="s">
        <v>31</v>
      </c>
      <c r="J12" s="11">
        <v>108</v>
      </c>
      <c r="K12" s="13"/>
      <c r="L12" s="43">
        <f>J12*K12</f>
        <v>0</v>
      </c>
    </row>
    <row r="13" spans="1:14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18.739999999999998</v>
      </c>
      <c r="F13" s="21" t="s">
        <v>43</v>
      </c>
      <c r="G13" s="18" t="s">
        <v>51</v>
      </c>
      <c r="H13" s="17"/>
      <c r="I13" s="15" t="s">
        <v>32</v>
      </c>
      <c r="J13" s="11">
        <v>112.44</v>
      </c>
      <c r="K13" s="13"/>
      <c r="L13" s="43">
        <f t="shared" ref="L13:L14" si="0">J13*K13</f>
        <v>0</v>
      </c>
    </row>
    <row r="14" spans="1:14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3.96</v>
      </c>
      <c r="F14" s="17" t="s">
        <v>46</v>
      </c>
      <c r="G14" s="2" t="s">
        <v>52</v>
      </c>
      <c r="H14" s="17"/>
      <c r="I14" s="5" t="s">
        <v>33</v>
      </c>
      <c r="J14" s="3">
        <v>3.96</v>
      </c>
      <c r="K14" s="9"/>
      <c r="L14" s="43">
        <f t="shared" si="0"/>
        <v>0</v>
      </c>
    </row>
    <row r="15" spans="1:14" ht="61.5" customHeight="1" x14ac:dyDescent="0.25">
      <c r="A15" s="42" t="s">
        <v>13</v>
      </c>
      <c r="B15" s="20" t="s">
        <v>14</v>
      </c>
      <c r="C15" s="20" t="s">
        <v>47</v>
      </c>
      <c r="D15" s="22" t="s">
        <v>15</v>
      </c>
      <c r="E15" s="3">
        <v>1.04</v>
      </c>
      <c r="F15" s="17" t="s">
        <v>48</v>
      </c>
      <c r="G15" s="2" t="s">
        <v>53</v>
      </c>
      <c r="H15" s="17"/>
      <c r="I15" s="17" t="s">
        <v>57</v>
      </c>
      <c r="J15" s="3">
        <v>104</v>
      </c>
      <c r="K15" s="4"/>
      <c r="L15" s="43">
        <f>J15*K15</f>
        <v>0</v>
      </c>
    </row>
    <row r="16" spans="1:14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5.69</v>
      </c>
      <c r="F16" s="17" t="s">
        <v>50</v>
      </c>
      <c r="G16" s="2" t="s">
        <v>53</v>
      </c>
      <c r="H16" s="17"/>
      <c r="I16" s="5" t="s">
        <v>34</v>
      </c>
      <c r="J16" s="3">
        <v>5.69</v>
      </c>
      <c r="K16" s="4"/>
      <c r="L16" s="43">
        <f t="shared" ref="L16:L17" si="1">J16*K16</f>
        <v>0</v>
      </c>
    </row>
    <row r="17" spans="1:12" ht="67.5" customHeight="1" thickBot="1" x14ac:dyDescent="0.3">
      <c r="A17" s="42" t="s">
        <v>18</v>
      </c>
      <c r="B17" s="27" t="s">
        <v>19</v>
      </c>
      <c r="C17" s="28" t="s">
        <v>54</v>
      </c>
      <c r="D17" s="29" t="s">
        <v>15</v>
      </c>
      <c r="E17" s="7">
        <v>5.85</v>
      </c>
      <c r="F17" s="30" t="s">
        <v>55</v>
      </c>
      <c r="G17" s="31" t="s">
        <v>53</v>
      </c>
      <c r="H17" s="30"/>
      <c r="I17" s="6" t="s">
        <v>35</v>
      </c>
      <c r="J17" s="7">
        <v>5.85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A250F09D-C98B-48A3-851C-690627B4B952}">
      <formula1>E11=ROUND(E11,2)</formula1>
    </dataValidation>
    <dataValidation type="custom" allowBlank="1" showInputMessage="1" showErrorMessage="1" error="Upištite iznos na dvije decimale!" sqref="E12" xr:uid="{C203F262-21CA-43AA-A47D-508334985DE0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zoomScale="85" zoomScaleNormal="85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6384" width="9.109375" style="32"/>
  </cols>
  <sheetData>
    <row r="1" spans="1:14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5">
      <c r="K3" s="60"/>
      <c r="L3" s="60"/>
      <c r="M3" s="60"/>
      <c r="N3" s="60"/>
    </row>
    <row r="4" spans="1:14" ht="15" customHeight="1" x14ac:dyDescent="0.25">
      <c r="A4" s="59" t="s">
        <v>38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4.4" thickBot="1" x14ac:dyDescent="0.3">
      <c r="B5" s="1"/>
      <c r="C5" s="34"/>
      <c r="D5" s="34"/>
    </row>
    <row r="6" spans="1:14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5" t="s">
        <v>42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3">
      <c r="A8" s="64"/>
      <c r="B8" s="52"/>
      <c r="C8" s="52"/>
      <c r="D8" s="52"/>
      <c r="E8" s="52"/>
      <c r="F8" s="52" t="s">
        <v>4</v>
      </c>
      <c r="G8" s="52" t="s">
        <v>28</v>
      </c>
      <c r="H8" s="53" t="s">
        <v>27</v>
      </c>
      <c r="I8" s="54" t="s">
        <v>23</v>
      </c>
      <c r="J8" s="54" t="s">
        <v>24</v>
      </c>
      <c r="K8" s="56" t="s">
        <v>25</v>
      </c>
      <c r="L8" s="57" t="s">
        <v>26</v>
      </c>
    </row>
    <row r="9" spans="1:14" ht="28.5" customHeight="1" thickTop="1" thickBot="1" x14ac:dyDescent="0.3">
      <c r="A9" s="64"/>
      <c r="B9" s="52"/>
      <c r="C9" s="52"/>
      <c r="D9" s="52"/>
      <c r="E9" s="52"/>
      <c r="F9" s="52"/>
      <c r="G9" s="52"/>
      <c r="H9" s="53"/>
      <c r="I9" s="54"/>
      <c r="J9" s="54"/>
      <c r="K9" s="56"/>
      <c r="L9" s="58"/>
    </row>
    <row r="10" spans="1:14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9.64</v>
      </c>
      <c r="F11" s="16" t="s">
        <v>40</v>
      </c>
      <c r="G11" s="18" t="s">
        <v>51</v>
      </c>
      <c r="H11" s="16"/>
      <c r="I11" s="19" t="s">
        <v>30</v>
      </c>
      <c r="J11" s="12">
        <v>9.64</v>
      </c>
      <c r="K11" s="14"/>
      <c r="L11" s="41">
        <f>J11*K11</f>
        <v>0</v>
      </c>
    </row>
    <row r="12" spans="1:14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9</v>
      </c>
      <c r="F12" s="21" t="s">
        <v>43</v>
      </c>
      <c r="G12" s="18" t="s">
        <v>51</v>
      </c>
      <c r="H12" s="21"/>
      <c r="I12" s="10" t="s">
        <v>31</v>
      </c>
      <c r="J12" s="11">
        <v>108</v>
      </c>
      <c r="K12" s="13"/>
      <c r="L12" s="43">
        <f>J12*K12</f>
        <v>0</v>
      </c>
    </row>
    <row r="13" spans="1:14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18.739999999999998</v>
      </c>
      <c r="F13" s="21" t="s">
        <v>43</v>
      </c>
      <c r="G13" s="18" t="s">
        <v>51</v>
      </c>
      <c r="H13" s="17"/>
      <c r="I13" s="15" t="s">
        <v>32</v>
      </c>
      <c r="J13" s="11">
        <v>112.44</v>
      </c>
      <c r="K13" s="13"/>
      <c r="L13" s="43">
        <f t="shared" ref="L13" si="0">J13*K13</f>
        <v>0</v>
      </c>
    </row>
    <row r="14" spans="1:14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3.96</v>
      </c>
      <c r="F14" s="17" t="s">
        <v>46</v>
      </c>
      <c r="G14" s="2" t="s">
        <v>52</v>
      </c>
      <c r="H14" s="17"/>
      <c r="I14" s="5" t="s">
        <v>33</v>
      </c>
      <c r="J14" s="3">
        <v>3.96</v>
      </c>
      <c r="K14" s="9"/>
      <c r="L14" s="43">
        <f t="shared" ref="L14" si="1">J14*K14</f>
        <v>0</v>
      </c>
    </row>
    <row r="15" spans="1:14" ht="61.5" customHeight="1" x14ac:dyDescent="0.25">
      <c r="A15" s="42" t="s">
        <v>13</v>
      </c>
      <c r="B15" s="20" t="s">
        <v>14</v>
      </c>
      <c r="C15" s="20" t="s">
        <v>47</v>
      </c>
      <c r="D15" s="22" t="s">
        <v>15</v>
      </c>
      <c r="E15" s="3">
        <v>1.04</v>
      </c>
      <c r="F15" s="17" t="s">
        <v>48</v>
      </c>
      <c r="G15" s="2" t="s">
        <v>53</v>
      </c>
      <c r="H15" s="17"/>
      <c r="I15" s="17" t="s">
        <v>57</v>
      </c>
      <c r="J15" s="3">
        <v>104</v>
      </c>
      <c r="K15" s="4"/>
      <c r="L15" s="43">
        <f>J15*K15</f>
        <v>0</v>
      </c>
    </row>
    <row r="16" spans="1:14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5.69</v>
      </c>
      <c r="F16" s="17" t="s">
        <v>50</v>
      </c>
      <c r="G16" s="2" t="s">
        <v>53</v>
      </c>
      <c r="H16" s="17"/>
      <c r="I16" s="5" t="s">
        <v>34</v>
      </c>
      <c r="J16" s="3">
        <v>5.69</v>
      </c>
      <c r="K16" s="4"/>
      <c r="L16" s="43">
        <f t="shared" ref="L16" si="2">J16*K16</f>
        <v>0</v>
      </c>
    </row>
    <row r="17" spans="1:12" ht="67.5" customHeight="1" thickBot="1" x14ac:dyDescent="0.3">
      <c r="A17" s="42" t="s">
        <v>18</v>
      </c>
      <c r="B17" s="27" t="s">
        <v>19</v>
      </c>
      <c r="C17" s="28" t="s">
        <v>54</v>
      </c>
      <c r="D17" s="29" t="s">
        <v>15</v>
      </c>
      <c r="E17" s="7">
        <v>5.85</v>
      </c>
      <c r="F17" s="30" t="s">
        <v>55</v>
      </c>
      <c r="G17" s="31" t="s">
        <v>53</v>
      </c>
      <c r="H17" s="30"/>
      <c r="I17" s="6" t="s">
        <v>35</v>
      </c>
      <c r="J17" s="7">
        <v>5.85</v>
      </c>
      <c r="K17" s="8"/>
      <c r="L17" s="44">
        <f t="shared" ref="L17" si="3">J17*K17</f>
        <v>0</v>
      </c>
    </row>
  </sheetData>
  <mergeCells count="19">
    <mergeCell ref="I7:L7"/>
    <mergeCell ref="K3:N3"/>
    <mergeCell ref="I8:I9"/>
    <mergeCell ref="J8:J9"/>
    <mergeCell ref="K8:K9"/>
    <mergeCell ref="L8:L9"/>
    <mergeCell ref="A1:L1"/>
    <mergeCell ref="A2:L2"/>
    <mergeCell ref="A4:L4"/>
    <mergeCell ref="A6:L6"/>
    <mergeCell ref="E7:E9"/>
    <mergeCell ref="H8:H9"/>
    <mergeCell ref="A7:A9"/>
    <mergeCell ref="B7:B9"/>
    <mergeCell ref="C7:C9"/>
    <mergeCell ref="D7:D9"/>
    <mergeCell ref="F7:H7"/>
    <mergeCell ref="F8:F9"/>
    <mergeCell ref="G8:G9"/>
  </mergeCells>
  <dataValidations count="2">
    <dataValidation type="custom" allowBlank="1" showInputMessage="1" showErrorMessage="1" error="Upišite iznos na dvije decimale!" sqref="E11 E13:E17" xr:uid="{00000000-0002-0000-0000-000001000000}">
      <formula1>E11=ROUND(E11,2)</formula1>
    </dataValidation>
    <dataValidation type="custom" allowBlank="1" showInputMessage="1" showErrorMessage="1" error="Upištite iznos na dvije decimale!" sqref="E12" xr:uid="{00000000-0002-0000-0000-000000000000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2A62-2D9D-48BC-9204-72889F91979A}">
  <sheetPr>
    <pageSetUpPr fitToPage="1"/>
  </sheetPr>
  <dimension ref="A1:M17"/>
  <sheetViews>
    <sheetView zoomScale="110" zoomScaleNormal="110" workbookViewId="0">
      <selection activeCell="C7" sqref="C7:C9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1.29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1.29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14.28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2.4500000000000002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14.700000000000001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1D9ECE0E-282C-4685-A6A2-FF70270A43B4}">
      <formula1>E12=ROUND(E12,2)</formula1>
    </dataValidation>
    <dataValidation type="custom" allowBlank="1" showInputMessage="1" showErrorMessage="1" error="Upišite iznos na dvije decimale!" sqref="E11 E13:E17" xr:uid="{9027AD53-2C4E-4E99-A159-655178EAC1E4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J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D94F-A2B3-473C-9804-7C1B2E89085F}">
  <sheetPr>
    <pageSetUpPr fitToPage="1"/>
  </sheetPr>
  <dimension ref="A1:M17"/>
  <sheetViews>
    <sheetView zoomScale="110" zoomScaleNormal="110" workbookViewId="0">
      <selection activeCell="A7" sqref="A7:A9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1.28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1.18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14.16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E5E1C73D-B898-4B2E-82F8-6ABC984D93B4}">
      <formula1>E11=ROUND(E11,2)</formula1>
    </dataValidation>
    <dataValidation type="custom" allowBlank="1" showInputMessage="1" showErrorMessage="1" error="Upištite iznos na dvije decimale!" sqref="E12" xr:uid="{265EC48C-E8B1-470F-B492-6A77FCFCF06F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FBD5-66E6-486F-9909-A2910841389E}">
  <sheetPr>
    <pageSetUpPr fitToPage="1"/>
  </sheetPr>
  <dimension ref="A1:M17"/>
  <sheetViews>
    <sheetView zoomScale="110" zoomScaleNormal="110" workbookViewId="0">
      <selection activeCell="B7" sqref="B7:B9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1.28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1.18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14.16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7F0A7EC2-5B3C-4AE8-8A10-68463E40A6D5}">
      <formula1>E12=ROUND(E12,2)</formula1>
    </dataValidation>
    <dataValidation type="custom" allowBlank="1" showInputMessage="1" showErrorMessage="1" error="Upišite iznos na dvije decimale!" sqref="E11 E13:E17" xr:uid="{A53BC31C-B99E-4497-8D40-2952E595D857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  <ignoredError sqref="J1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15BB-3D6A-4301-AA97-91D121B156F5}">
  <sheetPr>
    <pageSetUpPr fitToPage="1"/>
  </sheetPr>
  <dimension ref="A1:M17"/>
  <sheetViews>
    <sheetView zoomScale="110" zoomScaleNormal="110" workbookViewId="0">
      <selection activeCell="B7" sqref="B7:B9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1.27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1.27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14.52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CF06012F-7D7F-4157-8BD9-F9F737B28D27}">
      <formula1>E11=ROUND(E11,2)</formula1>
    </dataValidation>
    <dataValidation type="custom" allowBlank="1" showInputMessage="1" showErrorMessage="1" error="Upištite iznos na dvije decimale!" sqref="E12" xr:uid="{0290B0E9-4448-457B-9AEB-2DE57FB72EFF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CC184-F67E-475D-BEBB-F2CAE58771FA}">
  <sheetPr>
    <pageSetUpPr fitToPage="1"/>
  </sheetPr>
  <dimension ref="A1:M17"/>
  <sheetViews>
    <sheetView zoomScale="110" zoomScaleNormal="110" workbookViewId="0">
      <selection activeCell="A5" sqref="A5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2.41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14.46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66397FED-3AA7-4AD6-B02A-AC10DAB15B2F}">
      <formula1>E12=ROUND(E12,2)</formula1>
    </dataValidation>
    <dataValidation type="custom" allowBlank="1" showInputMessage="1" showErrorMessage="1" error="Upišite iznos na dvije decimale!" sqref="E11 E13:E17" xr:uid="{61A96523-57BB-44BB-8D03-FF7D5AE4CEFE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8E99-AB5E-49F8-82CF-37B8E8FDA202}">
  <sheetPr>
    <pageSetUpPr fitToPage="1"/>
  </sheetPr>
  <dimension ref="A1:M17"/>
  <sheetViews>
    <sheetView zoomScale="110" zoomScaleNormal="110" workbookViewId="0">
      <selection activeCell="B7" sqref="B7:B9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14.399999999999999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769B8A6A-CE20-49AB-8EC4-FC08A8E19E2C}">
      <formula1>E11=ROUND(E11,2)</formula1>
    </dataValidation>
    <dataValidation type="custom" allowBlank="1" showInputMessage="1" showErrorMessage="1" error="Upištite iznos na dvije decimale!" sqref="E12" xr:uid="{3538D7ED-0A2C-4F9B-B307-5303CF296EB6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3A37-F5BF-4CAB-BFF2-DF02AC2A59B3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09375" defaultRowHeight="13.8" x14ac:dyDescent="0.25"/>
  <cols>
    <col min="1" max="1" width="5.5546875" style="32" customWidth="1"/>
    <col min="2" max="2" width="21" style="32" customWidth="1"/>
    <col min="3" max="3" width="32.44140625" style="32" customWidth="1"/>
    <col min="4" max="4" width="9.109375" style="32" customWidth="1"/>
    <col min="5" max="5" width="15.5546875" style="32" customWidth="1"/>
    <col min="6" max="6" width="20.5546875" style="32" customWidth="1"/>
    <col min="7" max="7" width="30.33203125" style="32" customWidth="1"/>
    <col min="8" max="8" width="33.5546875" style="32" customWidth="1"/>
    <col min="9" max="9" width="20.33203125" style="32" customWidth="1"/>
    <col min="10" max="10" width="17" style="32" customWidth="1"/>
    <col min="11" max="12" width="12.44140625" style="32" customWidth="1"/>
    <col min="13" max="17" width="9.109375" style="32"/>
    <col min="18" max="18" width="9.44140625" style="32" bestFit="1" customWidth="1"/>
    <col min="19" max="16384" width="9.109375" style="32"/>
  </cols>
  <sheetData>
    <row r="1" spans="1:13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5">
      <c r="K3" s="60"/>
      <c r="L3" s="60"/>
      <c r="M3" s="60"/>
    </row>
    <row r="4" spans="1:13" ht="15" customHeight="1" x14ac:dyDescent="0.25">
      <c r="A4" s="59" t="s">
        <v>82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4.4" thickBot="1" x14ac:dyDescent="0.3">
      <c r="B5" s="1"/>
      <c r="C5" s="34"/>
      <c r="D5" s="34"/>
    </row>
    <row r="6" spans="1:13" s="33" customFormat="1" ht="22.5" customHeight="1" thickBot="1" x14ac:dyDescent="0.3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" thickTop="1" thickBot="1" x14ac:dyDescent="0.3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3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3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" thickTop="1" thickBot="1" x14ac:dyDescent="0.3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5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5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5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14.399999999999999</v>
      </c>
      <c r="K13" s="13"/>
      <c r="L13" s="43">
        <f t="shared" ref="L13:L14" si="0">J13*K13</f>
        <v>0</v>
      </c>
    </row>
    <row r="14" spans="1:13" ht="80.25" customHeight="1" x14ac:dyDescent="0.25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5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5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3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37CD53E2-D608-4FC6-AA5C-59E63D25BB42}">
      <formula1>E12=ROUND(E12,2)</formula1>
    </dataValidation>
    <dataValidation type="custom" allowBlank="1" showInputMessage="1" showErrorMessage="1" error="Upišite iznos na dvije decimale!" sqref="E11 E13:E17" xr:uid="{E014BD43-F983-42B7-BDF8-CFA3657F989E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G1 - veljača 2025.</vt:lpstr>
      <vt:lpstr>G1 - siječanj 2025.</vt:lpstr>
      <vt:lpstr>G1 - prosinac 2024.</vt:lpstr>
      <vt:lpstr>G1 - studeni 2024.</vt:lpstr>
      <vt:lpstr>G1 - listopad 2024.</vt:lpstr>
      <vt:lpstr>G1 - rujan 2024.</vt:lpstr>
      <vt:lpstr>G1 - kolovoz 2024.</vt:lpstr>
      <vt:lpstr>G1 - srpanj 2024.</vt:lpstr>
      <vt:lpstr>G1 - lipanj 2024.</vt:lpstr>
      <vt:lpstr>G1 - svibanj 2024.</vt:lpstr>
      <vt:lpstr>G1 - travanj 2024.</vt:lpstr>
      <vt:lpstr>G1 - ožujak 2024.</vt:lpstr>
      <vt:lpstr>G1 - veljača 2024.</vt:lpstr>
      <vt:lpstr>G1 - siječanj 2024.</vt:lpstr>
      <vt:lpstr>G1 - prosinac 2023. </vt:lpstr>
      <vt:lpstr>G1 - studeni 2023.</vt:lpstr>
      <vt:lpstr>G1 - listopad 2023.</vt:lpstr>
      <vt:lpstr>G1 - rujan 2023.</vt:lpstr>
      <vt:lpstr>G1 - kolovoz 2023.</vt:lpstr>
      <vt:lpstr>G1 - Srpanj 2023.</vt:lpstr>
      <vt:lpstr>G1 - Lipanj 2023.</vt:lpstr>
      <vt:lpstr>G1 - Svibanj 2023.</vt:lpstr>
      <vt:lpstr>G1 - Travanj 2023.</vt:lpstr>
      <vt:lpstr>G1 - Ožujak 2023.</vt:lpstr>
      <vt:lpstr>G1 - veljača 2023.</vt:lpstr>
      <vt:lpstr>G1 - Siječanj 2023.</vt:lpstr>
      <vt:lpstr>G1 - Prosinac 2022.</vt:lpstr>
      <vt:lpstr>G1 - Studeni 2022.</vt:lpstr>
      <vt:lpstr>G1 - početna cijena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Turkalj</dc:creator>
  <cp:lastModifiedBy>Josip Šoljić</cp:lastModifiedBy>
  <cp:lastPrinted>2021-12-20T10:18:13Z</cp:lastPrinted>
  <dcterms:created xsi:type="dcterms:W3CDTF">2020-06-08T12:11:51Z</dcterms:created>
  <dcterms:modified xsi:type="dcterms:W3CDTF">2025-01-13T14:35:30Z</dcterms:modified>
</cp:coreProperties>
</file>